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Urząd\Prąd\2020-2022\"/>
    </mc:Choice>
  </mc:AlternateContent>
  <bookViews>
    <workbookView xWindow="930" yWindow="0" windowWidth="24000" windowHeight="10020"/>
  </bookViews>
  <sheets>
    <sheet name="Załącznik nr 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E7" i="1"/>
  <c r="E8" i="1"/>
  <c r="E9" i="1"/>
  <c r="E10" i="1"/>
  <c r="E11" i="1"/>
  <c r="E12" i="1"/>
  <c r="E13" i="1"/>
  <c r="F6" i="1"/>
  <c r="F7" i="1"/>
  <c r="F8" i="1"/>
  <c r="F9" i="1"/>
  <c r="F10" i="1"/>
  <c r="F11" i="1"/>
  <c r="F12" i="1"/>
  <c r="F13" i="1"/>
  <c r="F5" i="1"/>
  <c r="J13" i="1" l="1"/>
  <c r="N13" i="1" s="1"/>
  <c r="I13" i="1"/>
  <c r="M13" i="1" s="1"/>
  <c r="J12" i="1"/>
  <c r="N12" i="1" s="1"/>
  <c r="I12" i="1"/>
  <c r="J11" i="1"/>
  <c r="N11" i="1" s="1"/>
  <c r="I11" i="1"/>
  <c r="M11" i="1" s="1"/>
  <c r="J10" i="1"/>
  <c r="N10" i="1" s="1"/>
  <c r="I10" i="1"/>
  <c r="M10" i="1" s="1"/>
  <c r="J9" i="1"/>
  <c r="N9" i="1" s="1"/>
  <c r="I9" i="1"/>
  <c r="M9" i="1" s="1"/>
  <c r="J8" i="1"/>
  <c r="N8" i="1" s="1"/>
  <c r="I8" i="1"/>
  <c r="M8" i="1" s="1"/>
  <c r="O8" i="1" s="1"/>
  <c r="J7" i="1"/>
  <c r="N7" i="1" s="1"/>
  <c r="I7" i="1"/>
  <c r="M7" i="1" s="1"/>
  <c r="J6" i="1"/>
  <c r="N6" i="1" s="1"/>
  <c r="M12" i="1" l="1"/>
  <c r="O12" i="1"/>
  <c r="O7" i="1"/>
  <c r="O9" i="1"/>
  <c r="O13" i="1"/>
  <c r="O11" i="1"/>
  <c r="O10" i="1"/>
  <c r="E5" i="1" l="1"/>
  <c r="G6" i="1" l="1"/>
  <c r="I6" i="1"/>
  <c r="E6" i="1"/>
  <c r="M6" i="1" l="1"/>
  <c r="G5" i="1" l="1"/>
  <c r="H5" i="1"/>
  <c r="H14" i="1" s="1"/>
  <c r="O6" i="1"/>
  <c r="I5" i="1" l="1"/>
  <c r="G14" i="1"/>
  <c r="J5" i="1"/>
  <c r="J14" i="1"/>
  <c r="N5" i="1"/>
  <c r="M5" i="1" l="1"/>
  <c r="M14" i="1" s="1"/>
  <c r="I14" i="1"/>
  <c r="N14" i="1"/>
  <c r="O5" i="1"/>
  <c r="O14" i="1" s="1"/>
</calcChain>
</file>

<file path=xl/sharedStrings.xml><?xml version="1.0" encoding="utf-8"?>
<sst xmlns="http://schemas.openxmlformats.org/spreadsheetml/2006/main" count="64" uniqueCount="50">
  <si>
    <t>Załącznik nr 5 do SIWZ</t>
  </si>
  <si>
    <t>Arkusz wyliczenia ceny zamówienia energii elektrycznej Gminy Sośno oraz placówek i instytucji podległych gminie</t>
  </si>
  <si>
    <t>Lp.</t>
  </si>
  <si>
    <t>Typ obiektu</t>
  </si>
  <si>
    <t>Miasto (kod pocztowy)</t>
  </si>
  <si>
    <t>Adres</t>
  </si>
  <si>
    <t>Ilość liczników</t>
  </si>
  <si>
    <t>Okres obowiązywania Porozumienia Transakcyjnego (od-do)</t>
  </si>
  <si>
    <t>Prognozowana ilość Energii Elektrycznej (średniomiesięczna) (MWh)</t>
  </si>
  <si>
    <t>Średniorocznie (MWh)</t>
  </si>
  <si>
    <t xml:space="preserve">Cena netto Cj.a,  Cj.b-I </t>
  </si>
  <si>
    <t>Cena netto  Cj.b-II</t>
  </si>
  <si>
    <t>Wartość zamówienia netto na dwa lata</t>
  </si>
  <si>
    <t>szczytowa</t>
  </si>
  <si>
    <t>poza szczytowa</t>
  </si>
  <si>
    <t>1.</t>
  </si>
  <si>
    <t>Gmina Sośno</t>
  </si>
  <si>
    <t>Sośno 89-412</t>
  </si>
  <si>
    <t>ul. Nowa 1</t>
  </si>
  <si>
    <t>2.</t>
  </si>
  <si>
    <t>Zakład Gospodarki Komunalnej w Sośnie</t>
  </si>
  <si>
    <t>ul. Nowa 9</t>
  </si>
  <si>
    <t>3.</t>
  </si>
  <si>
    <t>Gminny Dom Kultury w Sośnie</t>
  </si>
  <si>
    <t>Al. Jana Pawła II 1</t>
  </si>
  <si>
    <t>4.</t>
  </si>
  <si>
    <t>Gminna Biblioteka Publiczna w Sośnie</t>
  </si>
  <si>
    <t>Al. Jana Pawła II 2</t>
  </si>
  <si>
    <t>5.</t>
  </si>
  <si>
    <t>Gminny Ośrodek Pomocy Społecznej w Sośnie</t>
  </si>
  <si>
    <t>ul. Parkowa 4</t>
  </si>
  <si>
    <t>6.</t>
  </si>
  <si>
    <t>Samorządowe Przedszkole w Sośnie</t>
  </si>
  <si>
    <t>7.</t>
  </si>
  <si>
    <t>Szkoła Podstawowa w Przepałkowie</t>
  </si>
  <si>
    <t>Przepałkowo 7</t>
  </si>
  <si>
    <t>8.</t>
  </si>
  <si>
    <t>Szkoła Podstawowa w Sośnie</t>
  </si>
  <si>
    <t>ul. Kamińskiego 1</t>
  </si>
  <si>
    <t>9.</t>
  </si>
  <si>
    <t>Szkoła Podstawowa w Wąwelnie</t>
  </si>
  <si>
    <t>Wąwelno 89-413</t>
  </si>
  <si>
    <t>ul. Szkolna 1</t>
  </si>
  <si>
    <t>RAZEM</t>
  </si>
  <si>
    <t>Wypełnić zielone pole</t>
  </si>
  <si>
    <r>
      <t xml:space="preserve"> </t>
    </r>
    <r>
      <rPr>
        <sz val="12"/>
        <color rgb="FF000000"/>
        <rFont val="Times New Roman"/>
        <family val="1"/>
        <charset val="238"/>
      </rPr>
      <t xml:space="preserve">........................................... </t>
    </r>
  </si>
  <si>
    <t>.....................................................................................</t>
  </si>
  <si>
    <t>(miejscowość i data)</t>
  </si>
  <si>
    <t>(podpis osób(-y) uprawnionej do składania oświadczenia woli w imieniu wykonawcy)</t>
  </si>
  <si>
    <t>Razem zamówienie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</si>
</sst>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4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 wrapText="1"/>
    </xf>
    <xf numFmtId="4" fontId="4" fillId="2" borderId="4" xfId="0" applyNumberFormat="1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65" fontId="4" fillId="0" borderId="8" xfId="0" applyNumberFormat="1" applyFont="1" applyBorder="1" applyAlignment="1">
      <alignment vertical="center" wrapText="1"/>
    </xf>
    <xf numFmtId="4" fontId="4" fillId="2" borderId="8" xfId="0" applyNumberFormat="1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0" fillId="0" borderId="10" xfId="0" applyBorder="1"/>
    <xf numFmtId="165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4" fontId="8" fillId="0" borderId="14" xfId="0" applyNumberFormat="1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1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czniki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UG"/>
      <sheetName val="ZGK"/>
      <sheetName val="GDK"/>
      <sheetName val="GBP"/>
      <sheetName val="GOPS"/>
      <sheetName val="PS_S"/>
      <sheetName val="SP_P"/>
      <sheetName val="SP_S"/>
      <sheetName val="SP_W"/>
    </sheetNames>
    <sheetDataSet>
      <sheetData sheetId="0">
        <row r="3">
          <cell r="E3">
            <v>55</v>
          </cell>
          <cell r="F3" t="str">
            <v>od 2020-01-01 do 2021-12-31</v>
          </cell>
          <cell r="G3">
            <v>16.364050000000002</v>
          </cell>
          <cell r="H3">
            <v>9.6427500000000013</v>
          </cell>
        </row>
        <row r="4">
          <cell r="E4">
            <v>18</v>
          </cell>
          <cell r="F4" t="str">
            <v>od 2020-01-01 do 2021-12-31</v>
          </cell>
          <cell r="G4">
            <v>29.8995</v>
          </cell>
        </row>
        <row r="5">
          <cell r="E5">
            <v>2</v>
          </cell>
          <cell r="F5" t="str">
            <v>od 2020-01-01 do 2021-12-31</v>
          </cell>
          <cell r="G5">
            <v>1.6779999999999999</v>
          </cell>
        </row>
        <row r="6">
          <cell r="E6">
            <v>2</v>
          </cell>
          <cell r="F6" t="str">
            <v>od 2020-01-01 do 2021-12-31</v>
          </cell>
          <cell r="G6">
            <v>0.4</v>
          </cell>
        </row>
        <row r="7">
          <cell r="E7">
            <v>1</v>
          </cell>
          <cell r="F7" t="str">
            <v>od 2020-01-01 do 2021-12-31</v>
          </cell>
          <cell r="G7">
            <v>1.3</v>
          </cell>
        </row>
        <row r="8">
          <cell r="E8">
            <v>1</v>
          </cell>
          <cell r="F8" t="str">
            <v>od 2020-01-01 do 2021-12-31</v>
          </cell>
          <cell r="G8">
            <v>0.76200000000000001</v>
          </cell>
        </row>
        <row r="9">
          <cell r="E9">
            <v>2</v>
          </cell>
          <cell r="F9" t="str">
            <v>od 2020-01-01 do 2021-12-31</v>
          </cell>
          <cell r="G9">
            <v>0.86199999999999999</v>
          </cell>
        </row>
        <row r="10">
          <cell r="E10">
            <v>1</v>
          </cell>
          <cell r="F10" t="str">
            <v>od 2020-01-01 do 2021-12-31</v>
          </cell>
          <cell r="G10">
            <v>2.5710000000000002</v>
          </cell>
        </row>
        <row r="11">
          <cell r="E11">
            <v>3</v>
          </cell>
          <cell r="F11" t="str">
            <v>od 2020-01-01 do 2021-12-31</v>
          </cell>
          <cell r="G11">
            <v>3.0959999999999996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G5" sqref="G5"/>
    </sheetView>
  </sheetViews>
  <sheetFormatPr defaultRowHeight="15" x14ac:dyDescent="0.25"/>
  <cols>
    <col min="1" max="1" width="3.85546875" customWidth="1"/>
    <col min="2" max="2" width="17.140625" customWidth="1"/>
    <col min="3" max="3" width="11.85546875" customWidth="1"/>
    <col min="4" max="4" width="11.7109375" customWidth="1"/>
    <col min="5" max="5" width="8.140625" customWidth="1"/>
    <col min="6" max="6" width="13.28515625" customWidth="1"/>
    <col min="7" max="8" width="8.42578125" customWidth="1"/>
    <col min="9" max="12" width="7.5703125" customWidth="1"/>
    <col min="13" max="14" width="9.85546875" customWidth="1"/>
    <col min="15" max="15" width="12.85546875" customWidth="1"/>
  </cols>
  <sheetData>
    <row r="1" spans="1:19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9" ht="42" customHeight="1" thickBot="1" x14ac:dyDescent="0.3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9" ht="63.75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45" t="s">
        <v>8</v>
      </c>
      <c r="H3" s="45"/>
      <c r="I3" s="46" t="s">
        <v>9</v>
      </c>
      <c r="J3" s="46"/>
      <c r="K3" s="14" t="s">
        <v>10</v>
      </c>
      <c r="L3" s="14" t="s">
        <v>11</v>
      </c>
      <c r="M3" s="46" t="s">
        <v>12</v>
      </c>
      <c r="N3" s="46"/>
      <c r="O3" s="39" t="s">
        <v>49</v>
      </c>
    </row>
    <row r="4" spans="1:19" ht="34.5" thickBot="1" x14ac:dyDescent="0.3">
      <c r="A4" s="15"/>
      <c r="B4" s="16"/>
      <c r="C4" s="16"/>
      <c r="D4" s="16"/>
      <c r="E4" s="16"/>
      <c r="F4" s="16"/>
      <c r="G4" s="17" t="s">
        <v>13</v>
      </c>
      <c r="H4" s="17" t="s">
        <v>14</v>
      </c>
      <c r="I4" s="17" t="s">
        <v>13</v>
      </c>
      <c r="J4" s="17" t="s">
        <v>14</v>
      </c>
      <c r="K4" s="17" t="s">
        <v>13</v>
      </c>
      <c r="L4" s="17" t="s">
        <v>14</v>
      </c>
      <c r="M4" s="17" t="s">
        <v>13</v>
      </c>
      <c r="N4" s="17" t="s">
        <v>14</v>
      </c>
      <c r="O4" s="40"/>
    </row>
    <row r="5" spans="1:19" s="6" customFormat="1" ht="25.5" x14ac:dyDescent="0.25">
      <c r="A5" s="18" t="s">
        <v>15</v>
      </c>
      <c r="B5" s="19" t="s">
        <v>16</v>
      </c>
      <c r="C5" s="19" t="s">
        <v>17</v>
      </c>
      <c r="D5" s="19" t="s">
        <v>18</v>
      </c>
      <c r="E5" s="20">
        <f>[1]ZBIORCZO!$E3</f>
        <v>55</v>
      </c>
      <c r="F5" s="19" t="str">
        <f>[1]ZBIORCZO!F3</f>
        <v>od 2020-01-01 do 2021-12-31</v>
      </c>
      <c r="G5" s="21">
        <f>[1]ZBIORCZO!G3</f>
        <v>16.364050000000002</v>
      </c>
      <c r="H5" s="21">
        <f>[1]ZBIORCZO!H3</f>
        <v>9.6427500000000013</v>
      </c>
      <c r="I5" s="21">
        <f>G5*12</f>
        <v>196.36860000000001</v>
      </c>
      <c r="J5" s="21">
        <f>+H5*12</f>
        <v>115.71300000000002</v>
      </c>
      <c r="K5" s="22"/>
      <c r="L5" s="22"/>
      <c r="M5" s="23">
        <f t="shared" ref="M5:M13" si="0">ROUND(I5*K5*2,2)</f>
        <v>0</v>
      </c>
      <c r="N5" s="23">
        <f t="shared" ref="N5:N13" si="1">ROUND(J5*L5*2,2)</f>
        <v>0</v>
      </c>
      <c r="O5" s="36">
        <f t="shared" ref="O5:O13" si="2">SUM(M5:N5)</f>
        <v>0</v>
      </c>
      <c r="S5" s="47"/>
    </row>
    <row r="6" spans="1:19" s="6" customFormat="1" ht="38.25" x14ac:dyDescent="0.25">
      <c r="A6" s="24" t="s">
        <v>19</v>
      </c>
      <c r="B6" s="2" t="s">
        <v>20</v>
      </c>
      <c r="C6" s="2" t="s">
        <v>17</v>
      </c>
      <c r="D6" s="2" t="s">
        <v>21</v>
      </c>
      <c r="E6" s="1">
        <f>[1]ZBIORCZO!$E4</f>
        <v>18</v>
      </c>
      <c r="F6" s="2" t="str">
        <f>[1]ZBIORCZO!F4</f>
        <v>od 2020-01-01 do 2021-12-31</v>
      </c>
      <c r="G6" s="3">
        <f>[1]ZBIORCZO!G4</f>
        <v>29.8995</v>
      </c>
      <c r="H6" s="3">
        <f>[1]ZBIORCZO!H4</f>
        <v>0</v>
      </c>
      <c r="I6" s="3">
        <f t="shared" ref="I6:I13" si="3">G6*12</f>
        <v>358.79399999999998</v>
      </c>
      <c r="J6" s="3">
        <f t="shared" ref="J6:J13" si="4">+H6*12</f>
        <v>0</v>
      </c>
      <c r="K6" s="4"/>
      <c r="L6" s="4"/>
      <c r="M6" s="5">
        <f t="shared" si="0"/>
        <v>0</v>
      </c>
      <c r="N6" s="5">
        <f t="shared" si="1"/>
        <v>0</v>
      </c>
      <c r="O6" s="37">
        <f t="shared" si="2"/>
        <v>0</v>
      </c>
      <c r="S6" s="47"/>
    </row>
    <row r="7" spans="1:19" s="6" customFormat="1" ht="25.5" x14ac:dyDescent="0.25">
      <c r="A7" s="24" t="s">
        <v>22</v>
      </c>
      <c r="B7" s="2" t="s">
        <v>23</v>
      </c>
      <c r="C7" s="2" t="s">
        <v>17</v>
      </c>
      <c r="D7" s="2" t="s">
        <v>24</v>
      </c>
      <c r="E7" s="1">
        <f>[1]ZBIORCZO!$E5</f>
        <v>2</v>
      </c>
      <c r="F7" s="2" t="str">
        <f>[1]ZBIORCZO!F5</f>
        <v>od 2020-01-01 do 2021-12-31</v>
      </c>
      <c r="G7" s="3">
        <f>[1]ZBIORCZO!G5</f>
        <v>1.6779999999999999</v>
      </c>
      <c r="H7" s="3">
        <f>[1]ZBIORCZO!H5</f>
        <v>0</v>
      </c>
      <c r="I7" s="3">
        <f t="shared" si="3"/>
        <v>20.135999999999999</v>
      </c>
      <c r="J7" s="3">
        <f t="shared" si="4"/>
        <v>0</v>
      </c>
      <c r="K7" s="4"/>
      <c r="L7" s="4"/>
      <c r="M7" s="5">
        <f t="shared" si="0"/>
        <v>0</v>
      </c>
      <c r="N7" s="5">
        <f t="shared" si="1"/>
        <v>0</v>
      </c>
      <c r="O7" s="37">
        <f t="shared" si="2"/>
        <v>0</v>
      </c>
      <c r="S7" s="47"/>
    </row>
    <row r="8" spans="1:19" s="6" customFormat="1" ht="25.5" x14ac:dyDescent="0.25">
      <c r="A8" s="24" t="s">
        <v>25</v>
      </c>
      <c r="B8" s="2" t="s">
        <v>26</v>
      </c>
      <c r="C8" s="2" t="s">
        <v>17</v>
      </c>
      <c r="D8" s="2" t="s">
        <v>27</v>
      </c>
      <c r="E8" s="1">
        <f>[1]ZBIORCZO!$E6</f>
        <v>2</v>
      </c>
      <c r="F8" s="2" t="str">
        <f>[1]ZBIORCZO!F6</f>
        <v>od 2020-01-01 do 2021-12-31</v>
      </c>
      <c r="G8" s="3">
        <f>[1]ZBIORCZO!G6</f>
        <v>0.4</v>
      </c>
      <c r="H8" s="3">
        <f>[1]ZBIORCZO!H6</f>
        <v>0</v>
      </c>
      <c r="I8" s="3">
        <f t="shared" si="3"/>
        <v>4.8000000000000007</v>
      </c>
      <c r="J8" s="3">
        <f t="shared" si="4"/>
        <v>0</v>
      </c>
      <c r="K8" s="4"/>
      <c r="L8" s="4"/>
      <c r="M8" s="5">
        <f t="shared" si="0"/>
        <v>0</v>
      </c>
      <c r="N8" s="5">
        <f t="shared" si="1"/>
        <v>0</v>
      </c>
      <c r="O8" s="37">
        <f t="shared" si="2"/>
        <v>0</v>
      </c>
      <c r="S8" s="47"/>
    </row>
    <row r="9" spans="1:19" s="6" customFormat="1" ht="38.25" x14ac:dyDescent="0.25">
      <c r="A9" s="24" t="s">
        <v>28</v>
      </c>
      <c r="B9" s="2" t="s">
        <v>29</v>
      </c>
      <c r="C9" s="2" t="s">
        <v>17</v>
      </c>
      <c r="D9" s="2" t="s">
        <v>30</v>
      </c>
      <c r="E9" s="1">
        <f>[1]ZBIORCZO!$E7</f>
        <v>1</v>
      </c>
      <c r="F9" s="2" t="str">
        <f>[1]ZBIORCZO!F7</f>
        <v>od 2020-01-01 do 2021-12-31</v>
      </c>
      <c r="G9" s="3">
        <f>[1]ZBIORCZO!G7</f>
        <v>1.3</v>
      </c>
      <c r="H9" s="3">
        <f>[1]ZBIORCZO!H7</f>
        <v>0</v>
      </c>
      <c r="I9" s="3">
        <f t="shared" si="3"/>
        <v>15.600000000000001</v>
      </c>
      <c r="J9" s="3">
        <f t="shared" si="4"/>
        <v>0</v>
      </c>
      <c r="K9" s="4"/>
      <c r="L9" s="4"/>
      <c r="M9" s="5">
        <f t="shared" si="0"/>
        <v>0</v>
      </c>
      <c r="N9" s="5">
        <f t="shared" si="1"/>
        <v>0</v>
      </c>
      <c r="O9" s="37">
        <f t="shared" si="2"/>
        <v>0</v>
      </c>
      <c r="S9" s="47"/>
    </row>
    <row r="10" spans="1:19" s="6" customFormat="1" ht="38.25" x14ac:dyDescent="0.25">
      <c r="A10" s="24" t="s">
        <v>31</v>
      </c>
      <c r="B10" s="2" t="s">
        <v>32</v>
      </c>
      <c r="C10" s="2" t="s">
        <v>17</v>
      </c>
      <c r="D10" s="2" t="s">
        <v>30</v>
      </c>
      <c r="E10" s="1">
        <f>[1]ZBIORCZO!$E8</f>
        <v>1</v>
      </c>
      <c r="F10" s="2" t="str">
        <f>[1]ZBIORCZO!F8</f>
        <v>od 2020-01-01 do 2021-12-31</v>
      </c>
      <c r="G10" s="3">
        <f>[1]ZBIORCZO!G8</f>
        <v>0.76200000000000001</v>
      </c>
      <c r="H10" s="3">
        <f>[1]ZBIORCZO!H8</f>
        <v>0</v>
      </c>
      <c r="I10" s="3">
        <f t="shared" si="3"/>
        <v>9.1440000000000001</v>
      </c>
      <c r="J10" s="3">
        <f t="shared" si="4"/>
        <v>0</v>
      </c>
      <c r="K10" s="4"/>
      <c r="L10" s="4"/>
      <c r="M10" s="5">
        <f t="shared" si="0"/>
        <v>0</v>
      </c>
      <c r="N10" s="5">
        <f t="shared" si="1"/>
        <v>0</v>
      </c>
      <c r="O10" s="37">
        <f t="shared" si="2"/>
        <v>0</v>
      </c>
      <c r="S10" s="47"/>
    </row>
    <row r="11" spans="1:19" s="6" customFormat="1" ht="25.5" x14ac:dyDescent="0.25">
      <c r="A11" s="24" t="s">
        <v>33</v>
      </c>
      <c r="B11" s="2" t="s">
        <v>34</v>
      </c>
      <c r="C11" s="2" t="s">
        <v>17</v>
      </c>
      <c r="D11" s="2" t="s">
        <v>35</v>
      </c>
      <c r="E11" s="1">
        <f>[1]ZBIORCZO!$E9</f>
        <v>2</v>
      </c>
      <c r="F11" s="2" t="str">
        <f>[1]ZBIORCZO!F9</f>
        <v>od 2020-01-01 do 2021-12-31</v>
      </c>
      <c r="G11" s="3">
        <f>[1]ZBIORCZO!G9</f>
        <v>0.86199999999999999</v>
      </c>
      <c r="H11" s="3">
        <f>[1]ZBIORCZO!H9</f>
        <v>0</v>
      </c>
      <c r="I11" s="3">
        <f t="shared" si="3"/>
        <v>10.343999999999999</v>
      </c>
      <c r="J11" s="3">
        <f t="shared" si="4"/>
        <v>0</v>
      </c>
      <c r="K11" s="4"/>
      <c r="L11" s="4"/>
      <c r="M11" s="5">
        <f t="shared" si="0"/>
        <v>0</v>
      </c>
      <c r="N11" s="5">
        <f t="shared" si="1"/>
        <v>0</v>
      </c>
      <c r="O11" s="37">
        <f t="shared" si="2"/>
        <v>0</v>
      </c>
      <c r="S11" s="47"/>
    </row>
    <row r="12" spans="1:19" s="6" customFormat="1" ht="38.25" x14ac:dyDescent="0.25">
      <c r="A12" s="24" t="s">
        <v>36</v>
      </c>
      <c r="B12" s="2" t="s">
        <v>37</v>
      </c>
      <c r="C12" s="2" t="s">
        <v>17</v>
      </c>
      <c r="D12" s="2" t="s">
        <v>38</v>
      </c>
      <c r="E12" s="1">
        <f>[1]ZBIORCZO!$E10</f>
        <v>1</v>
      </c>
      <c r="F12" s="2" t="str">
        <f>[1]ZBIORCZO!F10</f>
        <v>od 2020-01-01 do 2021-12-31</v>
      </c>
      <c r="G12" s="3">
        <f>[1]ZBIORCZO!G10</f>
        <v>2.5710000000000002</v>
      </c>
      <c r="H12" s="3">
        <f>[1]ZBIORCZO!H10</f>
        <v>0</v>
      </c>
      <c r="I12" s="3">
        <f t="shared" si="3"/>
        <v>30.852000000000004</v>
      </c>
      <c r="J12" s="3">
        <f t="shared" si="4"/>
        <v>0</v>
      </c>
      <c r="K12" s="4"/>
      <c r="L12" s="4"/>
      <c r="M12" s="5">
        <f t="shared" si="0"/>
        <v>0</v>
      </c>
      <c r="N12" s="5">
        <f t="shared" si="1"/>
        <v>0</v>
      </c>
      <c r="O12" s="37">
        <f t="shared" si="2"/>
        <v>0</v>
      </c>
      <c r="S12" s="47"/>
    </row>
    <row r="13" spans="1:19" s="6" customFormat="1" ht="26.25" thickBot="1" x14ac:dyDescent="0.3">
      <c r="A13" s="25" t="s">
        <v>39</v>
      </c>
      <c r="B13" s="26" t="s">
        <v>40</v>
      </c>
      <c r="C13" s="26" t="s">
        <v>41</v>
      </c>
      <c r="D13" s="26" t="s">
        <v>42</v>
      </c>
      <c r="E13" s="27">
        <f>[1]ZBIORCZO!$E11</f>
        <v>3</v>
      </c>
      <c r="F13" s="28" t="str">
        <f>[1]ZBIORCZO!F11</f>
        <v>od 2020-01-01 do 2021-12-31</v>
      </c>
      <c r="G13" s="29">
        <f>[1]ZBIORCZO!G11</f>
        <v>3.0959999999999996</v>
      </c>
      <c r="H13" s="29">
        <f>[1]ZBIORCZO!H11</f>
        <v>0</v>
      </c>
      <c r="I13" s="29">
        <f t="shared" si="3"/>
        <v>37.151999999999994</v>
      </c>
      <c r="J13" s="29">
        <f t="shared" si="4"/>
        <v>0</v>
      </c>
      <c r="K13" s="30"/>
      <c r="L13" s="30"/>
      <c r="M13" s="31">
        <f t="shared" si="0"/>
        <v>0</v>
      </c>
      <c r="N13" s="31">
        <f t="shared" si="1"/>
        <v>0</v>
      </c>
      <c r="O13" s="38">
        <f t="shared" si="2"/>
        <v>0</v>
      </c>
      <c r="S13" s="47"/>
    </row>
    <row r="14" spans="1:19" ht="15.75" thickBot="1" x14ac:dyDescent="0.3">
      <c r="F14" s="32" t="s">
        <v>43</v>
      </c>
      <c r="G14" s="33">
        <f>SUM(G5:G13)</f>
        <v>56.932549999999992</v>
      </c>
      <c r="H14" s="33">
        <f t="shared" ref="H14:N14" si="5">SUM(H5:H13)</f>
        <v>9.6427500000000013</v>
      </c>
      <c r="I14" s="33">
        <f t="shared" si="5"/>
        <v>683.19060000000002</v>
      </c>
      <c r="J14" s="33">
        <f t="shared" si="5"/>
        <v>115.71300000000002</v>
      </c>
      <c r="K14" s="33"/>
      <c r="L14" s="33"/>
      <c r="M14" s="34">
        <f t="shared" si="5"/>
        <v>0</v>
      </c>
      <c r="N14" s="34">
        <f t="shared" si="5"/>
        <v>0</v>
      </c>
      <c r="O14" s="35">
        <f>SUM(O5:O13)</f>
        <v>0</v>
      </c>
      <c r="S14" s="47"/>
    </row>
    <row r="15" spans="1:19" x14ac:dyDescent="0.25">
      <c r="B15" s="7" t="s">
        <v>44</v>
      </c>
      <c r="I15" s="8"/>
      <c r="J15" s="8"/>
      <c r="K15" s="8"/>
      <c r="L15" s="8"/>
    </row>
    <row r="16" spans="1:19" ht="15.75" x14ac:dyDescent="0.25">
      <c r="C16" s="9" t="s">
        <v>45</v>
      </c>
      <c r="G16" s="10" t="s">
        <v>46</v>
      </c>
    </row>
    <row r="17" spans="3:6" x14ac:dyDescent="0.25">
      <c r="C17" s="11" t="s">
        <v>47</v>
      </c>
      <c r="F17" s="11" t="s">
        <v>48</v>
      </c>
    </row>
  </sheetData>
  <mergeCells count="6">
    <mergeCell ref="O3:O4"/>
    <mergeCell ref="A1:N1"/>
    <mergeCell ref="A2:N2"/>
    <mergeCell ref="G3:H3"/>
    <mergeCell ref="I3:J3"/>
    <mergeCell ref="M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Ostrowski</dc:creator>
  <cp:lastModifiedBy>Adam Ostrowski</cp:lastModifiedBy>
  <dcterms:created xsi:type="dcterms:W3CDTF">2017-11-16T10:47:24Z</dcterms:created>
  <dcterms:modified xsi:type="dcterms:W3CDTF">2019-11-08T09:58:08Z</dcterms:modified>
</cp:coreProperties>
</file>