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Urząd\Prąd\2018\Przetarg\"/>
    </mc:Choice>
  </mc:AlternateContent>
  <bookViews>
    <workbookView xWindow="0" yWindow="0" windowWidth="24000" windowHeight="10020"/>
  </bookViews>
  <sheets>
    <sheet name="Załącznik nr 6" sheetId="1" r:id="rId1"/>
  </sheets>
  <definedNames>
    <definedName name="_xlnm._FilterDatabase" localSheetId="0" hidden="1">'Załącznik nr 6'!$A$1:$G$97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F93" i="1"/>
  <c r="F97" i="1" s="1"/>
  <c r="E93" i="1"/>
  <c r="G91" i="1"/>
  <c r="G97" i="1" s="1"/>
  <c r="F91" i="1"/>
  <c r="E91" i="1"/>
  <c r="E97" i="1" s="1"/>
  <c r="G88" i="1"/>
  <c r="F88" i="1"/>
  <c r="E88" i="1"/>
  <c r="G86" i="1"/>
  <c r="F86" i="1"/>
  <c r="E86" i="1"/>
  <c r="G84" i="1"/>
  <c r="F84" i="1"/>
  <c r="E84" i="1"/>
  <c r="G81" i="1"/>
  <c r="F81" i="1"/>
  <c r="E81" i="1"/>
  <c r="G79" i="1"/>
  <c r="F79" i="1"/>
  <c r="E79" i="1"/>
  <c r="G60" i="1"/>
  <c r="F60" i="1"/>
  <c r="E60" i="1"/>
  <c r="G3" i="1"/>
  <c r="F3" i="1"/>
  <c r="E3" i="1"/>
</calcChain>
</file>

<file path=xl/sharedStrings.xml><?xml version="1.0" encoding="utf-8"?>
<sst xmlns="http://schemas.openxmlformats.org/spreadsheetml/2006/main" count="358" uniqueCount="197">
  <si>
    <t>Lp.</t>
  </si>
  <si>
    <t>Typ obiektu</t>
  </si>
  <si>
    <t>Adres</t>
  </si>
  <si>
    <t>Numer PPE / Numer ewidencyjny</t>
  </si>
  <si>
    <t>Prognozowana ilość Energii Elektrycznej (średniomiesięczna) (MWh)</t>
  </si>
  <si>
    <t>Gr. Taryfowa</t>
  </si>
  <si>
    <t>szczytowa</t>
  </si>
  <si>
    <t>poza szczytem</t>
  </si>
  <si>
    <t>Gmina Sośno, ul. Nowa 1, Sośno 89-412</t>
  </si>
  <si>
    <t>OŚWIETLENIE ULICZNE</t>
  </si>
  <si>
    <t>Wąwelno, SITNO IX</t>
  </si>
  <si>
    <t>PLENED00000590000000010280959132</t>
  </si>
  <si>
    <t>C12B</t>
  </si>
  <si>
    <t>REMIZA OSP - świetlica wiejska</t>
  </si>
  <si>
    <t>Wąwelno, WĄWELNO</t>
  </si>
  <si>
    <t>PLENED00000590000000010289798190</t>
  </si>
  <si>
    <t>C11</t>
  </si>
  <si>
    <t>ŚWIETLICA WIEJSKA</t>
  </si>
  <si>
    <t>Wąwelno, TONINEK</t>
  </si>
  <si>
    <t>PLENED00000590000000010289873116</t>
  </si>
  <si>
    <t>REMIZA STRAŻACKA</t>
  </si>
  <si>
    <t>Wąwelno, TONIN</t>
  </si>
  <si>
    <t>PLENED00000590000000010289874137</t>
  </si>
  <si>
    <t>Sośno, ROGALIN</t>
  </si>
  <si>
    <t>PLENED00000590000000010301892121</t>
  </si>
  <si>
    <t>SALA WIEJSKA, REMIZA OSP</t>
  </si>
  <si>
    <t>Sośno, WIELOWICZ</t>
  </si>
  <si>
    <t>PLENED00000590000000010301924114</t>
  </si>
  <si>
    <t>ADMINISTRACJA</t>
  </si>
  <si>
    <t>Sośno, NOWA I</t>
  </si>
  <si>
    <t>PLENED00000590000000010301985134</t>
  </si>
  <si>
    <t>REMIZA</t>
  </si>
  <si>
    <t>Sośno, DZIEDNO</t>
  </si>
  <si>
    <t>PLENED00000590000000010308230135</t>
  </si>
  <si>
    <t>SALA WIEJSKA I REMIZA</t>
  </si>
  <si>
    <t>Sośno, DĘBINY</t>
  </si>
  <si>
    <t>PLENED00000590000000010308232177</t>
  </si>
  <si>
    <t>Wąwelno, TUSZKOWO</t>
  </si>
  <si>
    <t>PLENED00000590000000010312355139</t>
  </si>
  <si>
    <t>REMIZA OSP</t>
  </si>
  <si>
    <t>Sośno, NOWA 9</t>
  </si>
  <si>
    <t>PLENED00000590000000010313920121</t>
  </si>
  <si>
    <t>PLENED00000590000000010350371165</t>
  </si>
  <si>
    <t>LOKAL MIESZKALNY</t>
  </si>
  <si>
    <t>Sośno, PRZEPAŁKOWO 7/4</t>
  </si>
  <si>
    <t>PLENED00000590000000010357100145</t>
  </si>
  <si>
    <t>G12</t>
  </si>
  <si>
    <t>PLENED00000590000000010600013185</t>
  </si>
  <si>
    <t>ŚWIETLICA</t>
  </si>
  <si>
    <t>PLENED00000590000000010601379159</t>
  </si>
  <si>
    <t>Wąwelno, MIERUCIN</t>
  </si>
  <si>
    <t>PLENED00000590000000010601390196</t>
  </si>
  <si>
    <t>OŚWIETLENI E ULICZNE</t>
  </si>
  <si>
    <t>Sośno, OLSZEWKA</t>
  </si>
  <si>
    <t>PLENED00000590000000010602769152</t>
  </si>
  <si>
    <t>Sośno, PRZEPAŁKOWO</t>
  </si>
  <si>
    <t>PLENED00000590000000010602770173</t>
  </si>
  <si>
    <t>PLENED00000590000000010602777126</t>
  </si>
  <si>
    <t>Sośno, PRZEPAŁKOWO II</t>
  </si>
  <si>
    <t>PLENED00000590000000010602778147</t>
  </si>
  <si>
    <t>Sośno, PRZEPAŁKOWO BORÓWKI</t>
  </si>
  <si>
    <t>PLENED00000590000000010602779168</t>
  </si>
  <si>
    <t>Wąwelno, POLNA II</t>
  </si>
  <si>
    <t>PLENED00000590000000010602799103</t>
  </si>
  <si>
    <t>Wąwelno, DŁUGA I</t>
  </si>
  <si>
    <t>PLENED00000590000000010602800124</t>
  </si>
  <si>
    <t>Wąwelno, MROTECKA I</t>
  </si>
  <si>
    <t>PLENED00000590000000010602801145</t>
  </si>
  <si>
    <t>Wąwelno, WĄSKA I</t>
  </si>
  <si>
    <t>PLENED00000590000000010602802166</t>
  </si>
  <si>
    <t>PLENED00000590000000010602809119</t>
  </si>
  <si>
    <t>PLENED00000590000000010602810140</t>
  </si>
  <si>
    <t>Sośno, SZYNWAŁD III</t>
  </si>
  <si>
    <t>PLENED00000590000000010603017122</t>
  </si>
  <si>
    <t>Sośno, SZYNWAŁD IV</t>
  </si>
  <si>
    <t>PLENED00000590000000010603018143</t>
  </si>
  <si>
    <t>PLENED00000590000000010603019164</t>
  </si>
  <si>
    <t>Sośno, WIELOWICZEK</t>
  </si>
  <si>
    <t>PLENED00000590000000010603020185</t>
  </si>
  <si>
    <t>Sośno, PŁOSKÓW</t>
  </si>
  <si>
    <t>PLENED00000590000000010603021109</t>
  </si>
  <si>
    <t>Sośno, ROZTOKI</t>
  </si>
  <si>
    <t>PLENED00000590000000010603022130</t>
  </si>
  <si>
    <t>PLENED00000590000000010603023151</t>
  </si>
  <si>
    <t>Wąwelno, MIERUCIN I</t>
  </si>
  <si>
    <t>PLENED00000590000000010603030104</t>
  </si>
  <si>
    <t>Wąwelno, MIERUCIN II</t>
  </si>
  <si>
    <t>PLENED00000590000000010603031125</t>
  </si>
  <si>
    <t>Wąwelno, TUSZKOWO I</t>
  </si>
  <si>
    <t>PLENED00000590000000010603032146</t>
  </si>
  <si>
    <t>Wąwelno, SITNO</t>
  </si>
  <si>
    <t>PLENED00000590000000010603034188</t>
  </si>
  <si>
    <t>SALA WIEJSKA</t>
  </si>
  <si>
    <t>Wąwelno, SKORACZEWO</t>
  </si>
  <si>
    <t>PLENED00000590000000010603436191</t>
  </si>
  <si>
    <t>Wąwelno, JASZKOWO</t>
  </si>
  <si>
    <t>PLENED00000590000000010603437115</t>
  </si>
  <si>
    <t>PLENED00000590000000010603475137</t>
  </si>
  <si>
    <t>PLENED00000590000000010603476158</t>
  </si>
  <si>
    <t>Wąwelno, OSTRÓWEK</t>
  </si>
  <si>
    <t>PLENED00000590000000010603603109</t>
  </si>
  <si>
    <t>Sośno, SOŚNO I</t>
  </si>
  <si>
    <t>PLENED00000590000000010604182143</t>
  </si>
  <si>
    <t>Sośno, SOŚNO WIEŚ</t>
  </si>
  <si>
    <t>PLENED00000590000000010604183164</t>
  </si>
  <si>
    <t>Sośno, SOŚNO VI</t>
  </si>
  <si>
    <t>PLENED00000590000000010604184185</t>
  </si>
  <si>
    <t>Sośno, SOŚNO - ZIELONKA I</t>
  </si>
  <si>
    <t>PLENED00000590000000010604190117</t>
  </si>
  <si>
    <t>Sośno, JANA PAWŁA II</t>
  </si>
  <si>
    <t>PLENED00000590000000010604192159</t>
  </si>
  <si>
    <t>PLENED00000590000000010604195125</t>
  </si>
  <si>
    <t>Sośno, DĘBINY I</t>
  </si>
  <si>
    <t>PLENED00000590000000010604196146</t>
  </si>
  <si>
    <t>Sośno, DĘBINY II</t>
  </si>
  <si>
    <t>PLENED00000590000000010604197167</t>
  </si>
  <si>
    <t>Sośno, DĘBINY III</t>
  </si>
  <si>
    <t>PLENED00000590000000010604198188</t>
  </si>
  <si>
    <t>Sośno, OBODOWO</t>
  </si>
  <si>
    <t>PLENED00000590000000010604199112</t>
  </si>
  <si>
    <t>Sośno, DZIEDNO IV</t>
  </si>
  <si>
    <t>PLENED00000590000000010604205141</t>
  </si>
  <si>
    <t>Mieszkanie Mierucin 32/2</t>
  </si>
  <si>
    <t>Mierucin 32/2</t>
  </si>
  <si>
    <t>PLENED00000590000000000075113905</t>
  </si>
  <si>
    <t>PLENED00000590000000000082731930</t>
  </si>
  <si>
    <t>Zakład Gospodarki Komunalnej w Sośnie, ul. Nowa 9, Sośno 89-412</t>
  </si>
  <si>
    <t>HYDROFORNI A</t>
  </si>
  <si>
    <t>PLENED00000590000000000002930662</t>
  </si>
  <si>
    <t>C21</t>
  </si>
  <si>
    <t>PRZEPOMPOWNIA ŚCIEKÓW P2</t>
  </si>
  <si>
    <t>PLENED00000590000000010289794106</t>
  </si>
  <si>
    <t>HYDROFORNIA</t>
  </si>
  <si>
    <t>PLENED00000590000000010289826196</t>
  </si>
  <si>
    <t>PRZEPOMPOWNIA ŚCIEKÓW PS</t>
  </si>
  <si>
    <t>PLENED00000590000000010289829162</t>
  </si>
  <si>
    <t>PLENED00000590000000010301820161</t>
  </si>
  <si>
    <t>PRZEPOMPOWNIA ŚCIEKÓW</t>
  </si>
  <si>
    <t>Sośno, NOWA</t>
  </si>
  <si>
    <t>PLENED00000590000000010301974194</t>
  </si>
  <si>
    <t>KOTŁOWNIA</t>
  </si>
  <si>
    <t>PLENED00000590000000010301979105</t>
  </si>
  <si>
    <t>C12A</t>
  </si>
  <si>
    <t>OCZYSZCZALNIA ŚCIEKÓW</t>
  </si>
  <si>
    <t>Sośno, SOŚNO</t>
  </si>
  <si>
    <t>PLENED00000590000000010301986155</t>
  </si>
  <si>
    <t>PRZEPOMPOWNIA ŚCIEKÓW P1</t>
  </si>
  <si>
    <t>PLENED00000590000000010312324167</t>
  </si>
  <si>
    <t>PRZEPOMPOWNIA ŚCIEKÓW P3</t>
  </si>
  <si>
    <t>PLENED00000590000000010312325188</t>
  </si>
  <si>
    <t>PLENED00000590000000010312326112</t>
  </si>
  <si>
    <t>Sośno, SOŚNO – ZIELONKA</t>
  </si>
  <si>
    <t>PLENED00000590000000010313270148</t>
  </si>
  <si>
    <t>PLENED00000590000000010313271169</t>
  </si>
  <si>
    <t>PLENED00000590000000010313272190</t>
  </si>
  <si>
    <t>PRZEPOMPOWNIA ŚCIEKÓW P4</t>
  </si>
  <si>
    <t>PLENED00000590000000010313273114</t>
  </si>
  <si>
    <t>LOKAL NIEMIESZKALNY</t>
  </si>
  <si>
    <t>PLENED00000590000000010313921142</t>
  </si>
  <si>
    <t>PLENED00000590000000010598136150</t>
  </si>
  <si>
    <t>POMIESZCZENIA WARSZTATOWE</t>
  </si>
  <si>
    <t>Wąwelno, KORONOWSKA 1</t>
  </si>
  <si>
    <t>PLENED00000590000000010603929165</t>
  </si>
  <si>
    <t>Gminny Dom Kultury w Sośnie, Al. Jana Pawła II 1, Sośno 89-412</t>
  </si>
  <si>
    <t>Gminny Dom Kultury w Sośnie</t>
  </si>
  <si>
    <t>Sośno, JANA PAWŁA II 1</t>
  </si>
  <si>
    <t>PLENED00000590000000010301967144</t>
  </si>
  <si>
    <t>Gminna Biblioteka Publiczna w Sośnie, Al. Jana Pawła II 1, Sośno 89-412</t>
  </si>
  <si>
    <t>Gminna Biblioteka Publiczna w Sośnie</t>
  </si>
  <si>
    <t>Wąwelno, Mrotecka 2</t>
  </si>
  <si>
    <t>PlENED00000590000000010681047131</t>
  </si>
  <si>
    <t>Wielowicz 29</t>
  </si>
  <si>
    <t>PLENED00000590000000010681053160</t>
  </si>
  <si>
    <t>Gminny Ośrodek Pomocy Społecznej w Sośnie, ul. Parkowa 4, Sośno 89-412</t>
  </si>
  <si>
    <t>Gminny Ośrodek Pomocy Społecznej w Sośnie</t>
  </si>
  <si>
    <t>Sośno, PARKOWA 4</t>
  </si>
  <si>
    <t>PLENED00000590000000010352813134</t>
  </si>
  <si>
    <t>Samorządowe Przedszkole w Sośnie, ul. Parkowa 4, Sośno 89-412</t>
  </si>
  <si>
    <t>Samorządowe Przedszkole w Sośnie</t>
  </si>
  <si>
    <t>PLENED00000590000000010301976139</t>
  </si>
  <si>
    <t>Szkoła Podstawowa w Przepałkowie, Przepałkowo 7, Sośno 89-412</t>
  </si>
  <si>
    <t>Szkoła Podstawowa w Przepałkowie</t>
  </si>
  <si>
    <t>Sośno, PRZEPAŁKOWO 7</t>
  </si>
  <si>
    <t>PLENED00000590000000010681812191</t>
  </si>
  <si>
    <t>PLENED00000590000000010681814136</t>
  </si>
  <si>
    <t>Szkoła Podstawowa w Sośnie, ul. Kamińskiego 1, Sośno 89-412</t>
  </si>
  <si>
    <t>Szkoła Podstawowa w Sośnie</t>
  </si>
  <si>
    <t>Sośno, KAMIŃSKIEGO 1</t>
  </si>
  <si>
    <t>PLENED00000590000000010602482139</t>
  </si>
  <si>
    <t>Szkoła Podstawowa w Wąwelnie, ul. Szkolna 1, Wąwelno 89-413</t>
  </si>
  <si>
    <t>Szkoła Podstawowa w Wąwelnie</t>
  </si>
  <si>
    <t>Wąwelno, SZKOLNA 1</t>
  </si>
  <si>
    <t>PLENED00000590000000010681006143</t>
  </si>
  <si>
    <t>Wąwelno, SITNO 11</t>
  </si>
  <si>
    <t>PLENED00000590000000010681026175</t>
  </si>
  <si>
    <t>PLENED00000590000000010681042123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</si>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</sst>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pane ySplit="2" topLeftCell="A78" activePane="bottomLeft" state="frozen"/>
      <selection pane="bottomLeft" activeCell="D104" sqref="D104"/>
    </sheetView>
  </sheetViews>
  <sheetFormatPr defaultRowHeight="15" x14ac:dyDescent="0.25"/>
  <cols>
    <col min="1" max="1" width="5.140625" customWidth="1"/>
    <col min="2" max="2" width="18.42578125" customWidth="1"/>
    <col min="3" max="3" width="14.28515625" customWidth="1"/>
    <col min="4" max="4" width="36.140625" customWidth="1"/>
    <col min="5" max="5" width="9.7109375" customWidth="1"/>
    <col min="10" max="10" width="16.5703125" customWidth="1"/>
  </cols>
  <sheetData>
    <row r="1" spans="1:7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2" t="s">
        <v>5</v>
      </c>
    </row>
    <row r="2" spans="1:7" ht="30.75" thickBot="1" x14ac:dyDescent="0.3">
      <c r="A2" s="5"/>
      <c r="B2" s="6"/>
      <c r="C2" s="6"/>
      <c r="D2" s="6"/>
      <c r="E2" s="6" t="s">
        <v>6</v>
      </c>
      <c r="F2" s="6" t="s">
        <v>7</v>
      </c>
      <c r="G2" s="6"/>
    </row>
    <row r="3" spans="1:7" ht="15.75" customHeight="1" thickBot="1" x14ac:dyDescent="0.3">
      <c r="A3" s="7" t="s">
        <v>8</v>
      </c>
      <c r="B3" s="8"/>
      <c r="C3" s="8"/>
      <c r="D3" s="8"/>
      <c r="E3" s="9">
        <f>SUBTOTAL(9,E4:E59)</f>
        <v>14.489999999999991</v>
      </c>
      <c r="F3" s="9">
        <f>SUBTOTAL(9,F4:F59)</f>
        <v>21.290000000000006</v>
      </c>
      <c r="G3" s="10">
        <f>COUNTA(G4:G59)</f>
        <v>56</v>
      </c>
    </row>
    <row r="4" spans="1:7" ht="30.75" thickBot="1" x14ac:dyDescent="0.3">
      <c r="A4" s="5">
        <v>1</v>
      </c>
      <c r="B4" s="11" t="s">
        <v>9</v>
      </c>
      <c r="C4" s="11" t="s">
        <v>10</v>
      </c>
      <c r="D4" s="11" t="s">
        <v>11</v>
      </c>
      <c r="E4" s="6">
        <v>0.13500000000000001</v>
      </c>
      <c r="F4" s="6">
        <v>0.32400000000000001</v>
      </c>
      <c r="G4" s="6" t="s">
        <v>12</v>
      </c>
    </row>
    <row r="5" spans="1:7" ht="30.75" thickBot="1" x14ac:dyDescent="0.3">
      <c r="A5" s="5">
        <v>2</v>
      </c>
      <c r="B5" s="11" t="s">
        <v>13</v>
      </c>
      <c r="C5" s="11" t="s">
        <v>14</v>
      </c>
      <c r="D5" s="11" t="s">
        <v>15</v>
      </c>
      <c r="E5" s="6">
        <v>0.47799999999999998</v>
      </c>
      <c r="F5" s="12"/>
      <c r="G5" s="6" t="s">
        <v>16</v>
      </c>
    </row>
    <row r="6" spans="1:7" ht="30.75" thickBot="1" x14ac:dyDescent="0.3">
      <c r="A6" s="5">
        <v>3</v>
      </c>
      <c r="B6" s="11" t="s">
        <v>17</v>
      </c>
      <c r="C6" s="11" t="s">
        <v>18</v>
      </c>
      <c r="D6" s="11" t="s">
        <v>19</v>
      </c>
      <c r="E6" s="6">
        <v>0.02</v>
      </c>
      <c r="F6" s="12"/>
      <c r="G6" s="6" t="s">
        <v>16</v>
      </c>
    </row>
    <row r="7" spans="1:7" ht="30.75" thickBot="1" x14ac:dyDescent="0.3">
      <c r="A7" s="5">
        <v>4</v>
      </c>
      <c r="B7" s="11" t="s">
        <v>20</v>
      </c>
      <c r="C7" s="11" t="s">
        <v>21</v>
      </c>
      <c r="D7" s="11" t="s">
        <v>22</v>
      </c>
      <c r="E7" s="6">
        <v>0</v>
      </c>
      <c r="F7" s="12"/>
      <c r="G7" s="6" t="s">
        <v>16</v>
      </c>
    </row>
    <row r="8" spans="1:7" ht="30.75" thickBot="1" x14ac:dyDescent="0.3">
      <c r="A8" s="5">
        <v>5</v>
      </c>
      <c r="B8" s="11" t="s">
        <v>17</v>
      </c>
      <c r="C8" s="11" t="s">
        <v>23</v>
      </c>
      <c r="D8" s="11" t="s">
        <v>24</v>
      </c>
      <c r="E8" s="6">
        <v>0.73699999999999999</v>
      </c>
      <c r="F8" s="12"/>
      <c r="G8" s="6" t="s">
        <v>16</v>
      </c>
    </row>
    <row r="9" spans="1:7" ht="30.75" thickBot="1" x14ac:dyDescent="0.3">
      <c r="A9" s="5">
        <v>6</v>
      </c>
      <c r="B9" s="11" t="s">
        <v>25</v>
      </c>
      <c r="C9" s="11" t="s">
        <v>26</v>
      </c>
      <c r="D9" s="11" t="s">
        <v>27</v>
      </c>
      <c r="E9" s="6">
        <v>8.2000000000000003E-2</v>
      </c>
      <c r="F9" s="12"/>
      <c r="G9" s="6" t="s">
        <v>16</v>
      </c>
    </row>
    <row r="10" spans="1:7" ht="30.75" thickBot="1" x14ac:dyDescent="0.3">
      <c r="A10" s="5">
        <v>7</v>
      </c>
      <c r="B10" s="11" t="s">
        <v>28</v>
      </c>
      <c r="C10" s="11" t="s">
        <v>29</v>
      </c>
      <c r="D10" s="11" t="s">
        <v>30</v>
      </c>
      <c r="E10" s="6">
        <v>1.2569999999999999</v>
      </c>
      <c r="F10" s="12"/>
      <c r="G10" s="6" t="s">
        <v>16</v>
      </c>
    </row>
    <row r="11" spans="1:7" ht="30.75" thickBot="1" x14ac:dyDescent="0.3">
      <c r="A11" s="5">
        <v>8</v>
      </c>
      <c r="B11" s="11" t="s">
        <v>31</v>
      </c>
      <c r="C11" s="11" t="s">
        <v>32</v>
      </c>
      <c r="D11" s="11" t="s">
        <v>33</v>
      </c>
      <c r="E11" s="6">
        <v>0</v>
      </c>
      <c r="F11" s="12"/>
      <c r="G11" s="6" t="s">
        <v>16</v>
      </c>
    </row>
    <row r="12" spans="1:7" ht="30.75" thickBot="1" x14ac:dyDescent="0.3">
      <c r="A12" s="5">
        <v>9</v>
      </c>
      <c r="B12" s="11" t="s">
        <v>34</v>
      </c>
      <c r="C12" s="11" t="s">
        <v>35</v>
      </c>
      <c r="D12" s="11" t="s">
        <v>36</v>
      </c>
      <c r="E12" s="6">
        <v>2.8000000000000001E-2</v>
      </c>
      <c r="F12" s="12"/>
      <c r="G12" s="6" t="s">
        <v>16</v>
      </c>
    </row>
    <row r="13" spans="1:7" ht="30.75" thickBot="1" x14ac:dyDescent="0.3">
      <c r="A13" s="5">
        <v>10</v>
      </c>
      <c r="B13" s="11" t="s">
        <v>20</v>
      </c>
      <c r="C13" s="11" t="s">
        <v>37</v>
      </c>
      <c r="D13" s="11" t="s">
        <v>38</v>
      </c>
      <c r="E13" s="6">
        <v>0</v>
      </c>
      <c r="F13" s="12"/>
      <c r="G13" s="6" t="s">
        <v>16</v>
      </c>
    </row>
    <row r="14" spans="1:7" ht="30.75" thickBot="1" x14ac:dyDescent="0.3">
      <c r="A14" s="5">
        <v>11</v>
      </c>
      <c r="B14" s="11" t="s">
        <v>39</v>
      </c>
      <c r="C14" s="11" t="s">
        <v>40</v>
      </c>
      <c r="D14" s="11" t="s">
        <v>41</v>
      </c>
      <c r="E14" s="6">
        <v>0.215</v>
      </c>
      <c r="F14" s="12"/>
      <c r="G14" s="6" t="s">
        <v>16</v>
      </c>
    </row>
    <row r="15" spans="1:7" ht="30.75" thickBot="1" x14ac:dyDescent="0.3">
      <c r="A15" s="5">
        <v>12</v>
      </c>
      <c r="B15" s="11" t="s">
        <v>20</v>
      </c>
      <c r="C15" s="11" t="s">
        <v>23</v>
      </c>
      <c r="D15" s="11" t="s">
        <v>42</v>
      </c>
      <c r="E15" s="6">
        <v>0.32400000000000001</v>
      </c>
      <c r="F15" s="12"/>
      <c r="G15" s="6" t="s">
        <v>16</v>
      </c>
    </row>
    <row r="16" spans="1:7" ht="45.75" thickBot="1" x14ac:dyDescent="0.3">
      <c r="A16" s="5">
        <v>13</v>
      </c>
      <c r="B16" s="11" t="s">
        <v>43</v>
      </c>
      <c r="C16" s="11" t="s">
        <v>44</v>
      </c>
      <c r="D16" s="11" t="s">
        <v>45</v>
      </c>
      <c r="E16" s="6">
        <v>6.2E-2</v>
      </c>
      <c r="F16" s="12"/>
      <c r="G16" s="6" t="s">
        <v>46</v>
      </c>
    </row>
    <row r="17" spans="1:7" ht="30.75" thickBot="1" x14ac:dyDescent="0.3">
      <c r="A17" s="5">
        <v>14</v>
      </c>
      <c r="B17" s="11" t="s">
        <v>17</v>
      </c>
      <c r="C17" s="11" t="s">
        <v>21</v>
      </c>
      <c r="D17" s="11" t="s">
        <v>47</v>
      </c>
      <c r="E17" s="6">
        <v>1.0999999999999999E-2</v>
      </c>
      <c r="F17" s="12"/>
      <c r="G17" s="6" t="s">
        <v>16</v>
      </c>
    </row>
    <row r="18" spans="1:7" ht="30.75" thickBot="1" x14ac:dyDescent="0.3">
      <c r="A18" s="5">
        <v>15</v>
      </c>
      <c r="B18" s="11" t="s">
        <v>48</v>
      </c>
      <c r="C18" s="11" t="s">
        <v>37</v>
      </c>
      <c r="D18" s="11" t="s">
        <v>49</v>
      </c>
      <c r="E18" s="6">
        <v>6.2E-2</v>
      </c>
      <c r="F18" s="12"/>
      <c r="G18" s="6" t="s">
        <v>16</v>
      </c>
    </row>
    <row r="19" spans="1:7" ht="30.75" thickBot="1" x14ac:dyDescent="0.3">
      <c r="A19" s="5">
        <v>16</v>
      </c>
      <c r="B19" s="11" t="s">
        <v>48</v>
      </c>
      <c r="C19" s="11" t="s">
        <v>50</v>
      </c>
      <c r="D19" s="11" t="s">
        <v>51</v>
      </c>
      <c r="E19" s="6">
        <v>0.127</v>
      </c>
      <c r="F19" s="12"/>
      <c r="G19" s="6" t="s">
        <v>16</v>
      </c>
    </row>
    <row r="20" spans="1:7" ht="30.75" thickBot="1" x14ac:dyDescent="0.3">
      <c r="A20" s="5">
        <v>17</v>
      </c>
      <c r="B20" s="11" t="s">
        <v>52</v>
      </c>
      <c r="C20" s="11" t="s">
        <v>53</v>
      </c>
      <c r="D20" s="11" t="s">
        <v>54</v>
      </c>
      <c r="E20" s="6">
        <v>0.19400000000000001</v>
      </c>
      <c r="F20" s="6">
        <v>0.48699999999999999</v>
      </c>
      <c r="G20" s="6" t="s">
        <v>12</v>
      </c>
    </row>
    <row r="21" spans="1:7" ht="45.75" thickBot="1" x14ac:dyDescent="0.3">
      <c r="A21" s="5">
        <v>18</v>
      </c>
      <c r="B21" s="11" t="s">
        <v>52</v>
      </c>
      <c r="C21" s="11" t="s">
        <v>55</v>
      </c>
      <c r="D21" s="11" t="s">
        <v>56</v>
      </c>
      <c r="E21" s="6">
        <v>8.2000000000000003E-2</v>
      </c>
      <c r="F21" s="6">
        <v>0.245</v>
      </c>
      <c r="G21" s="6" t="s">
        <v>12</v>
      </c>
    </row>
    <row r="22" spans="1:7" ht="30.75" thickBot="1" x14ac:dyDescent="0.3">
      <c r="A22" s="5">
        <v>19</v>
      </c>
      <c r="B22" s="11" t="s">
        <v>52</v>
      </c>
      <c r="C22" s="11" t="s">
        <v>53</v>
      </c>
      <c r="D22" s="11" t="s">
        <v>57</v>
      </c>
      <c r="E22" s="6">
        <v>3.5000000000000003E-2</v>
      </c>
      <c r="F22" s="6">
        <v>0.13200000000000001</v>
      </c>
      <c r="G22" s="6" t="s">
        <v>12</v>
      </c>
    </row>
    <row r="23" spans="1:7" ht="45.75" thickBot="1" x14ac:dyDescent="0.3">
      <c r="A23" s="5">
        <v>20</v>
      </c>
      <c r="B23" s="11" t="s">
        <v>52</v>
      </c>
      <c r="C23" s="11" t="s">
        <v>58</v>
      </c>
      <c r="D23" s="11" t="s">
        <v>59</v>
      </c>
      <c r="E23" s="6">
        <v>5.8000000000000003E-2</v>
      </c>
      <c r="F23" s="6">
        <v>0.17799999999999999</v>
      </c>
      <c r="G23" s="6" t="s">
        <v>12</v>
      </c>
    </row>
    <row r="24" spans="1:7" ht="60.75" thickBot="1" x14ac:dyDescent="0.3">
      <c r="A24" s="5">
        <v>21</v>
      </c>
      <c r="B24" s="11" t="s">
        <v>52</v>
      </c>
      <c r="C24" s="11" t="s">
        <v>60</v>
      </c>
      <c r="D24" s="11" t="s">
        <v>61</v>
      </c>
      <c r="E24" s="6">
        <v>2.5000000000000001E-2</v>
      </c>
      <c r="F24" s="6">
        <v>4.5999999999999999E-2</v>
      </c>
      <c r="G24" s="6" t="s">
        <v>12</v>
      </c>
    </row>
    <row r="25" spans="1:7" ht="30.75" thickBot="1" x14ac:dyDescent="0.3">
      <c r="A25" s="5">
        <v>22</v>
      </c>
      <c r="B25" s="11" t="s">
        <v>52</v>
      </c>
      <c r="C25" s="11" t="s">
        <v>62</v>
      </c>
      <c r="D25" s="11" t="s">
        <v>63</v>
      </c>
      <c r="E25" s="6">
        <v>2.5999999999999999E-2</v>
      </c>
      <c r="F25" s="6">
        <v>7.6999999999999999E-2</v>
      </c>
      <c r="G25" s="6" t="s">
        <v>12</v>
      </c>
    </row>
    <row r="26" spans="1:7" ht="30.75" thickBot="1" x14ac:dyDescent="0.3">
      <c r="A26" s="5">
        <v>23</v>
      </c>
      <c r="B26" s="11" t="s">
        <v>52</v>
      </c>
      <c r="C26" s="11" t="s">
        <v>64</v>
      </c>
      <c r="D26" s="11" t="s">
        <v>65</v>
      </c>
      <c r="E26" s="6">
        <v>0.161</v>
      </c>
      <c r="F26" s="6">
        <v>0.41499999999999998</v>
      </c>
      <c r="G26" s="6" t="s">
        <v>12</v>
      </c>
    </row>
    <row r="27" spans="1:7" ht="45.75" thickBot="1" x14ac:dyDescent="0.3">
      <c r="A27" s="5">
        <v>24</v>
      </c>
      <c r="B27" s="11" t="s">
        <v>52</v>
      </c>
      <c r="C27" s="11" t="s">
        <v>66</v>
      </c>
      <c r="D27" s="11" t="s">
        <v>67</v>
      </c>
      <c r="E27" s="6">
        <v>0.17699999999999999</v>
      </c>
      <c r="F27" s="6">
        <v>0.52</v>
      </c>
      <c r="G27" s="6" t="s">
        <v>12</v>
      </c>
    </row>
    <row r="28" spans="1:7" ht="30.75" thickBot="1" x14ac:dyDescent="0.3">
      <c r="A28" s="5">
        <v>25</v>
      </c>
      <c r="B28" s="11" t="s">
        <v>52</v>
      </c>
      <c r="C28" s="11" t="s">
        <v>68</v>
      </c>
      <c r="D28" s="11" t="s">
        <v>69</v>
      </c>
      <c r="E28" s="6">
        <v>0.105</v>
      </c>
      <c r="F28" s="6">
        <v>0.29699999999999999</v>
      </c>
      <c r="G28" s="6" t="s">
        <v>12</v>
      </c>
    </row>
    <row r="29" spans="1:7" ht="30.75" thickBot="1" x14ac:dyDescent="0.3">
      <c r="A29" s="5">
        <v>26</v>
      </c>
      <c r="B29" s="11" t="s">
        <v>52</v>
      </c>
      <c r="C29" s="11" t="s">
        <v>21</v>
      </c>
      <c r="D29" s="11" t="s">
        <v>70</v>
      </c>
      <c r="E29" s="6">
        <v>0.216</v>
      </c>
      <c r="F29" s="6">
        <v>0.17</v>
      </c>
      <c r="G29" s="6" t="s">
        <v>12</v>
      </c>
    </row>
    <row r="30" spans="1:7" ht="30.75" thickBot="1" x14ac:dyDescent="0.3">
      <c r="A30" s="5">
        <v>27</v>
      </c>
      <c r="B30" s="11" t="s">
        <v>52</v>
      </c>
      <c r="C30" s="11" t="s">
        <v>18</v>
      </c>
      <c r="D30" s="11" t="s">
        <v>71</v>
      </c>
      <c r="E30" s="6">
        <v>0.11799999999999999</v>
      </c>
      <c r="F30" s="6">
        <v>0.222</v>
      </c>
      <c r="G30" s="6" t="s">
        <v>12</v>
      </c>
    </row>
    <row r="31" spans="1:7" ht="45.75" thickBot="1" x14ac:dyDescent="0.3">
      <c r="A31" s="5">
        <v>28</v>
      </c>
      <c r="B31" s="11" t="s">
        <v>52</v>
      </c>
      <c r="C31" s="11" t="s">
        <v>72</v>
      </c>
      <c r="D31" s="11" t="s">
        <v>73</v>
      </c>
      <c r="E31" s="6">
        <v>0.24399999999999999</v>
      </c>
      <c r="F31" s="6">
        <v>0.53600000000000003</v>
      </c>
      <c r="G31" s="6" t="s">
        <v>12</v>
      </c>
    </row>
    <row r="32" spans="1:7" ht="45.75" thickBot="1" x14ac:dyDescent="0.3">
      <c r="A32" s="5">
        <v>29</v>
      </c>
      <c r="B32" s="11" t="s">
        <v>52</v>
      </c>
      <c r="C32" s="11" t="s">
        <v>74</v>
      </c>
      <c r="D32" s="11" t="s">
        <v>75</v>
      </c>
      <c r="E32" s="6">
        <v>0.19400000000000001</v>
      </c>
      <c r="F32" s="6">
        <v>0.42599999999999999</v>
      </c>
      <c r="G32" s="6" t="s">
        <v>12</v>
      </c>
    </row>
    <row r="33" spans="1:7" ht="30.75" thickBot="1" x14ac:dyDescent="0.3">
      <c r="A33" s="5">
        <v>30</v>
      </c>
      <c r="B33" s="11" t="s">
        <v>52</v>
      </c>
      <c r="C33" s="11" t="s">
        <v>23</v>
      </c>
      <c r="D33" s="11" t="s">
        <v>76</v>
      </c>
      <c r="E33" s="6">
        <v>0.28899999999999998</v>
      </c>
      <c r="F33" s="6">
        <v>0.59099999999999997</v>
      </c>
      <c r="G33" s="6" t="s">
        <v>12</v>
      </c>
    </row>
    <row r="34" spans="1:7" ht="45.75" thickBot="1" x14ac:dyDescent="0.3">
      <c r="A34" s="5">
        <v>31</v>
      </c>
      <c r="B34" s="11" t="s">
        <v>52</v>
      </c>
      <c r="C34" s="11" t="s">
        <v>77</v>
      </c>
      <c r="D34" s="11" t="s">
        <v>78</v>
      </c>
      <c r="E34" s="6">
        <v>0.14299999999999999</v>
      </c>
      <c r="F34" s="6">
        <v>0.22500000000000001</v>
      </c>
      <c r="G34" s="6" t="s">
        <v>12</v>
      </c>
    </row>
    <row r="35" spans="1:7" ht="30.75" thickBot="1" x14ac:dyDescent="0.3">
      <c r="A35" s="5">
        <v>32</v>
      </c>
      <c r="B35" s="11" t="s">
        <v>52</v>
      </c>
      <c r="C35" s="11" t="s">
        <v>79</v>
      </c>
      <c r="D35" s="11" t="s">
        <v>80</v>
      </c>
      <c r="E35" s="6">
        <v>0.16400000000000001</v>
      </c>
      <c r="F35" s="6">
        <v>0.30299999999999999</v>
      </c>
      <c r="G35" s="6" t="s">
        <v>12</v>
      </c>
    </row>
    <row r="36" spans="1:7" ht="30.75" thickBot="1" x14ac:dyDescent="0.3">
      <c r="A36" s="5">
        <v>33</v>
      </c>
      <c r="B36" s="11" t="s">
        <v>52</v>
      </c>
      <c r="C36" s="11" t="s">
        <v>81</v>
      </c>
      <c r="D36" s="11" t="s">
        <v>82</v>
      </c>
      <c r="E36" s="6">
        <v>0.44800000000000001</v>
      </c>
      <c r="F36" s="6">
        <v>0.82099999999999995</v>
      </c>
      <c r="G36" s="6" t="s">
        <v>12</v>
      </c>
    </row>
    <row r="37" spans="1:7" ht="30.75" thickBot="1" x14ac:dyDescent="0.3">
      <c r="A37" s="5">
        <v>34</v>
      </c>
      <c r="B37" s="11" t="s">
        <v>52</v>
      </c>
      <c r="C37" s="11" t="s">
        <v>26</v>
      </c>
      <c r="D37" s="11" t="s">
        <v>83</v>
      </c>
      <c r="E37" s="6">
        <v>0.92700000000000005</v>
      </c>
      <c r="F37" s="6">
        <v>0.89800000000000002</v>
      </c>
      <c r="G37" s="6" t="s">
        <v>12</v>
      </c>
    </row>
    <row r="38" spans="1:7" ht="30.75" thickBot="1" x14ac:dyDescent="0.3">
      <c r="A38" s="5">
        <v>35</v>
      </c>
      <c r="B38" s="11" t="s">
        <v>52</v>
      </c>
      <c r="C38" s="11" t="s">
        <v>84</v>
      </c>
      <c r="D38" s="11" t="s">
        <v>85</v>
      </c>
      <c r="E38" s="6">
        <v>0.42599999999999999</v>
      </c>
      <c r="F38" s="6">
        <v>0.97699999999999998</v>
      </c>
      <c r="G38" s="6" t="s">
        <v>12</v>
      </c>
    </row>
    <row r="39" spans="1:7" ht="30.75" thickBot="1" x14ac:dyDescent="0.3">
      <c r="A39" s="5">
        <v>36</v>
      </c>
      <c r="B39" s="11" t="s">
        <v>52</v>
      </c>
      <c r="C39" s="11" t="s">
        <v>86</v>
      </c>
      <c r="D39" s="11" t="s">
        <v>87</v>
      </c>
      <c r="E39" s="6">
        <v>0.16400000000000001</v>
      </c>
      <c r="F39" s="6">
        <v>0.38300000000000001</v>
      </c>
      <c r="G39" s="6" t="s">
        <v>12</v>
      </c>
    </row>
    <row r="40" spans="1:7" ht="45.75" thickBot="1" x14ac:dyDescent="0.3">
      <c r="A40" s="5">
        <v>37</v>
      </c>
      <c r="B40" s="11" t="s">
        <v>52</v>
      </c>
      <c r="C40" s="11" t="s">
        <v>88</v>
      </c>
      <c r="D40" s="11" t="s">
        <v>89</v>
      </c>
      <c r="E40" s="6">
        <v>0.183</v>
      </c>
      <c r="F40" s="6">
        <v>0.28699999999999998</v>
      </c>
      <c r="G40" s="6" t="s">
        <v>12</v>
      </c>
    </row>
    <row r="41" spans="1:7" ht="30.75" thickBot="1" x14ac:dyDescent="0.3">
      <c r="A41" s="5">
        <v>38</v>
      </c>
      <c r="B41" s="11" t="s">
        <v>52</v>
      </c>
      <c r="C41" s="11" t="s">
        <v>90</v>
      </c>
      <c r="D41" s="11" t="s">
        <v>91</v>
      </c>
      <c r="E41" s="6">
        <v>1.0649999999999999</v>
      </c>
      <c r="F41" s="6">
        <v>1.446</v>
      </c>
      <c r="G41" s="6" t="s">
        <v>12</v>
      </c>
    </row>
    <row r="42" spans="1:7" ht="45.75" thickBot="1" x14ac:dyDescent="0.3">
      <c r="A42" s="5">
        <v>39</v>
      </c>
      <c r="B42" s="11" t="s">
        <v>92</v>
      </c>
      <c r="C42" s="11" t="s">
        <v>93</v>
      </c>
      <c r="D42" s="11" t="s">
        <v>94</v>
      </c>
      <c r="E42" s="6">
        <v>2.3E-2</v>
      </c>
      <c r="F42" s="12"/>
      <c r="G42" s="6" t="s">
        <v>16</v>
      </c>
    </row>
    <row r="43" spans="1:7" ht="30.75" thickBot="1" x14ac:dyDescent="0.3">
      <c r="A43" s="5">
        <v>40</v>
      </c>
      <c r="B43" s="11" t="s">
        <v>92</v>
      </c>
      <c r="C43" s="11" t="s">
        <v>95</v>
      </c>
      <c r="D43" s="11" t="s">
        <v>96</v>
      </c>
      <c r="E43" s="6">
        <v>0.02</v>
      </c>
      <c r="F43" s="12"/>
      <c r="G43" s="6" t="s">
        <v>16</v>
      </c>
    </row>
    <row r="44" spans="1:7" ht="30.75" thickBot="1" x14ac:dyDescent="0.3">
      <c r="A44" s="5">
        <v>41</v>
      </c>
      <c r="B44" s="11" t="s">
        <v>52</v>
      </c>
      <c r="C44" s="11" t="s">
        <v>95</v>
      </c>
      <c r="D44" s="11" t="s">
        <v>97</v>
      </c>
      <c r="E44" s="6">
        <v>0.16900000000000001</v>
      </c>
      <c r="F44" s="6">
        <v>0.37</v>
      </c>
      <c r="G44" s="6" t="s">
        <v>12</v>
      </c>
    </row>
    <row r="45" spans="1:7" ht="45.75" thickBot="1" x14ac:dyDescent="0.3">
      <c r="A45" s="5">
        <v>42</v>
      </c>
      <c r="B45" s="11" t="s">
        <v>52</v>
      </c>
      <c r="C45" s="11" t="s">
        <v>93</v>
      </c>
      <c r="D45" s="11" t="s">
        <v>98</v>
      </c>
      <c r="E45" s="6">
        <v>0.156</v>
      </c>
      <c r="F45" s="6">
        <v>0.374</v>
      </c>
      <c r="G45" s="6" t="s">
        <v>12</v>
      </c>
    </row>
    <row r="46" spans="1:7" ht="30.75" thickBot="1" x14ac:dyDescent="0.3">
      <c r="A46" s="5">
        <v>43</v>
      </c>
      <c r="B46" s="11" t="s">
        <v>52</v>
      </c>
      <c r="C46" s="11" t="s">
        <v>99</v>
      </c>
      <c r="D46" s="11" t="s">
        <v>100</v>
      </c>
      <c r="E46" s="6">
        <v>0.184</v>
      </c>
      <c r="F46" s="6">
        <v>0.35</v>
      </c>
      <c r="G46" s="6" t="s">
        <v>12</v>
      </c>
    </row>
    <row r="47" spans="1:7" ht="30.75" thickBot="1" x14ac:dyDescent="0.3">
      <c r="A47" s="5">
        <v>44</v>
      </c>
      <c r="B47" s="11" t="s">
        <v>52</v>
      </c>
      <c r="C47" s="11" t="s">
        <v>101</v>
      </c>
      <c r="D47" s="11" t="s">
        <v>102</v>
      </c>
      <c r="E47" s="6">
        <v>0.153</v>
      </c>
      <c r="F47" s="6">
        <v>0.32100000000000001</v>
      </c>
      <c r="G47" s="6" t="s">
        <v>12</v>
      </c>
    </row>
    <row r="48" spans="1:7" ht="30.75" thickBot="1" x14ac:dyDescent="0.3">
      <c r="A48" s="5">
        <v>45</v>
      </c>
      <c r="B48" s="11" t="s">
        <v>52</v>
      </c>
      <c r="C48" s="11" t="s">
        <v>103</v>
      </c>
      <c r="D48" s="11" t="s">
        <v>104</v>
      </c>
      <c r="E48" s="6">
        <v>2.2839999999999998</v>
      </c>
      <c r="F48" s="6">
        <v>4.4610000000000003</v>
      </c>
      <c r="G48" s="6" t="s">
        <v>12</v>
      </c>
    </row>
    <row r="49" spans="1:7" ht="30.75" thickBot="1" x14ac:dyDescent="0.3">
      <c r="A49" s="5">
        <v>46</v>
      </c>
      <c r="B49" s="11" t="s">
        <v>52</v>
      </c>
      <c r="C49" s="11" t="s">
        <v>105</v>
      </c>
      <c r="D49" s="11" t="s">
        <v>106</v>
      </c>
      <c r="E49" s="6">
        <v>0.35399999999999998</v>
      </c>
      <c r="F49" s="6">
        <v>0.54300000000000004</v>
      </c>
      <c r="G49" s="6" t="s">
        <v>12</v>
      </c>
    </row>
    <row r="50" spans="1:7" ht="45.75" thickBot="1" x14ac:dyDescent="0.3">
      <c r="A50" s="5">
        <v>47</v>
      </c>
      <c r="B50" s="11" t="s">
        <v>52</v>
      </c>
      <c r="C50" s="11" t="s">
        <v>107</v>
      </c>
      <c r="D50" s="11" t="s">
        <v>108</v>
      </c>
      <c r="E50" s="6">
        <v>5.6000000000000001E-2</v>
      </c>
      <c r="F50" s="6">
        <v>7.6999999999999999E-2</v>
      </c>
      <c r="G50" s="6" t="s">
        <v>12</v>
      </c>
    </row>
    <row r="51" spans="1:7" ht="30.75" thickBot="1" x14ac:dyDescent="0.3">
      <c r="A51" s="5">
        <v>48</v>
      </c>
      <c r="B51" s="11" t="s">
        <v>52</v>
      </c>
      <c r="C51" s="11" t="s">
        <v>109</v>
      </c>
      <c r="D51" s="11" t="s">
        <v>110</v>
      </c>
      <c r="E51" s="6">
        <v>0.47799999999999998</v>
      </c>
      <c r="F51" s="6">
        <v>0.67200000000000004</v>
      </c>
      <c r="G51" s="6" t="s">
        <v>12</v>
      </c>
    </row>
    <row r="52" spans="1:7" ht="30.75" thickBot="1" x14ac:dyDescent="0.3">
      <c r="A52" s="5">
        <v>49</v>
      </c>
      <c r="B52" s="11" t="s">
        <v>52</v>
      </c>
      <c r="C52" s="11" t="s">
        <v>32</v>
      </c>
      <c r="D52" s="11" t="s">
        <v>111</v>
      </c>
      <c r="E52" s="6">
        <v>0.53200000000000003</v>
      </c>
      <c r="F52" s="6">
        <v>0.98199999999999998</v>
      </c>
      <c r="G52" s="6" t="s">
        <v>12</v>
      </c>
    </row>
    <row r="53" spans="1:7" ht="30.75" thickBot="1" x14ac:dyDescent="0.3">
      <c r="A53" s="5">
        <v>50</v>
      </c>
      <c r="B53" s="11" t="s">
        <v>52</v>
      </c>
      <c r="C53" s="11" t="s">
        <v>112</v>
      </c>
      <c r="D53" s="11" t="s">
        <v>113</v>
      </c>
      <c r="E53" s="6">
        <v>0.29599999999999999</v>
      </c>
      <c r="F53" s="6">
        <v>1.754</v>
      </c>
      <c r="G53" s="6" t="s">
        <v>12</v>
      </c>
    </row>
    <row r="54" spans="1:7" ht="30.75" thickBot="1" x14ac:dyDescent="0.3">
      <c r="A54" s="5">
        <v>51</v>
      </c>
      <c r="B54" s="11" t="s">
        <v>52</v>
      </c>
      <c r="C54" s="11" t="s">
        <v>114</v>
      </c>
      <c r="D54" s="11" t="s">
        <v>115</v>
      </c>
      <c r="E54" s="6">
        <v>3.3000000000000002E-2</v>
      </c>
      <c r="F54" s="6">
        <v>4.4999999999999998E-2</v>
      </c>
      <c r="G54" s="6" t="s">
        <v>12</v>
      </c>
    </row>
    <row r="55" spans="1:7" ht="30.75" thickBot="1" x14ac:dyDescent="0.3">
      <c r="A55" s="5">
        <v>52</v>
      </c>
      <c r="B55" s="11" t="s">
        <v>52</v>
      </c>
      <c r="C55" s="11" t="s">
        <v>116</v>
      </c>
      <c r="D55" s="11" t="s">
        <v>117</v>
      </c>
      <c r="E55" s="6">
        <v>0.16400000000000001</v>
      </c>
      <c r="F55" s="6">
        <v>0.33800000000000002</v>
      </c>
      <c r="G55" s="6" t="s">
        <v>12</v>
      </c>
    </row>
    <row r="56" spans="1:7" ht="30.75" thickBot="1" x14ac:dyDescent="0.3">
      <c r="A56" s="5">
        <v>53</v>
      </c>
      <c r="B56" s="11" t="s">
        <v>52</v>
      </c>
      <c r="C56" s="11" t="s">
        <v>118</v>
      </c>
      <c r="D56" s="11" t="s">
        <v>119</v>
      </c>
      <c r="E56" s="6">
        <v>0.38400000000000001</v>
      </c>
      <c r="F56" s="6">
        <v>0.70099999999999996</v>
      </c>
      <c r="G56" s="6" t="s">
        <v>12</v>
      </c>
    </row>
    <row r="57" spans="1:7" ht="30.75" thickBot="1" x14ac:dyDescent="0.3">
      <c r="A57" s="5">
        <v>54</v>
      </c>
      <c r="B57" s="11" t="s">
        <v>52</v>
      </c>
      <c r="C57" s="11" t="s">
        <v>120</v>
      </c>
      <c r="D57" s="11" t="s">
        <v>121</v>
      </c>
      <c r="E57" s="6">
        <v>8.7999999999999995E-2</v>
      </c>
      <c r="F57" s="6">
        <v>0.183</v>
      </c>
      <c r="G57" s="6" t="s">
        <v>12</v>
      </c>
    </row>
    <row r="58" spans="1:7" ht="30.75" thickBot="1" x14ac:dyDescent="0.3">
      <c r="A58" s="5">
        <v>55</v>
      </c>
      <c r="B58" s="11" t="s">
        <v>122</v>
      </c>
      <c r="C58" s="11" t="s">
        <v>123</v>
      </c>
      <c r="D58" s="11" t="s">
        <v>124</v>
      </c>
      <c r="E58" s="13">
        <v>6.2E-2</v>
      </c>
      <c r="F58" s="12"/>
      <c r="G58" s="6" t="s">
        <v>16</v>
      </c>
    </row>
    <row r="59" spans="1:7" ht="45.75" thickBot="1" x14ac:dyDescent="0.3">
      <c r="A59" s="5">
        <v>56</v>
      </c>
      <c r="B59" s="11" t="s">
        <v>52</v>
      </c>
      <c r="C59" s="11" t="s">
        <v>93</v>
      </c>
      <c r="D59" s="11" t="s">
        <v>125</v>
      </c>
      <c r="E59" s="13">
        <v>7.1999999999999995E-2</v>
      </c>
      <c r="F59" s="13">
        <v>0.113</v>
      </c>
      <c r="G59" s="6" t="s">
        <v>16</v>
      </c>
    </row>
    <row r="60" spans="1:7" ht="15.75" customHeight="1" thickBot="1" x14ac:dyDescent="0.3">
      <c r="A60" s="7" t="s">
        <v>126</v>
      </c>
      <c r="B60" s="8"/>
      <c r="C60" s="8"/>
      <c r="D60" s="8"/>
      <c r="E60" s="10">
        <f>SUBTOTAL(9,E61:E78)</f>
        <v>32.428999999999995</v>
      </c>
      <c r="F60" s="10">
        <f>SUBTOTAL(9,F61:F78)</f>
        <v>3.7149999999999999</v>
      </c>
      <c r="G60" s="10">
        <f>COUNTA(G61:G78)</f>
        <v>18</v>
      </c>
    </row>
    <row r="61" spans="1:7" ht="30.75" thickBot="1" x14ac:dyDescent="0.3">
      <c r="A61" s="5">
        <v>57</v>
      </c>
      <c r="B61" s="11" t="s">
        <v>127</v>
      </c>
      <c r="C61" s="11" t="s">
        <v>23</v>
      </c>
      <c r="D61" s="11" t="s">
        <v>128</v>
      </c>
      <c r="E61" s="6">
        <v>5.0199999999999996</v>
      </c>
      <c r="F61" s="6"/>
      <c r="G61" s="6" t="s">
        <v>129</v>
      </c>
    </row>
    <row r="62" spans="1:7" ht="45.75" thickBot="1" x14ac:dyDescent="0.3">
      <c r="A62" s="5">
        <v>58</v>
      </c>
      <c r="B62" s="11" t="s">
        <v>130</v>
      </c>
      <c r="C62" s="11" t="s">
        <v>93</v>
      </c>
      <c r="D62" s="11" t="s">
        <v>131</v>
      </c>
      <c r="E62" s="6">
        <v>0.98699999999999999</v>
      </c>
      <c r="F62" s="6"/>
      <c r="G62" s="6" t="s">
        <v>16</v>
      </c>
    </row>
    <row r="63" spans="1:7" ht="30.75" thickBot="1" x14ac:dyDescent="0.3">
      <c r="A63" s="5">
        <v>59</v>
      </c>
      <c r="B63" s="11" t="s">
        <v>132</v>
      </c>
      <c r="C63" s="11" t="s">
        <v>90</v>
      </c>
      <c r="D63" s="11" t="s">
        <v>133</v>
      </c>
      <c r="E63" s="6">
        <v>7.4390000000000001</v>
      </c>
      <c r="F63" s="6"/>
      <c r="G63" s="6" t="s">
        <v>16</v>
      </c>
    </row>
    <row r="64" spans="1:7" ht="30.75" thickBot="1" x14ac:dyDescent="0.3">
      <c r="A64" s="5">
        <v>60</v>
      </c>
      <c r="B64" s="11" t="s">
        <v>134</v>
      </c>
      <c r="C64" s="11" t="s">
        <v>90</v>
      </c>
      <c r="D64" s="11" t="s">
        <v>135</v>
      </c>
      <c r="E64" s="6">
        <v>0.82799999999999996</v>
      </c>
      <c r="F64" s="6"/>
      <c r="G64" s="6" t="s">
        <v>16</v>
      </c>
    </row>
    <row r="65" spans="1:7" ht="45.75" thickBot="1" x14ac:dyDescent="0.3">
      <c r="A65" s="5">
        <v>61</v>
      </c>
      <c r="B65" s="11" t="s">
        <v>132</v>
      </c>
      <c r="C65" s="11" t="s">
        <v>55</v>
      </c>
      <c r="D65" s="11" t="s">
        <v>136</v>
      </c>
      <c r="E65" s="6">
        <v>9.0109999999999992</v>
      </c>
      <c r="F65" s="6"/>
      <c r="G65" s="6" t="s">
        <v>16</v>
      </c>
    </row>
    <row r="66" spans="1:7" ht="30.75" thickBot="1" x14ac:dyDescent="0.3">
      <c r="A66" s="5">
        <v>62</v>
      </c>
      <c r="B66" s="11" t="s">
        <v>137</v>
      </c>
      <c r="C66" s="11" t="s">
        <v>138</v>
      </c>
      <c r="D66" s="11" t="s">
        <v>139</v>
      </c>
      <c r="E66" s="6">
        <v>1.712</v>
      </c>
      <c r="F66" s="6"/>
      <c r="G66" s="6" t="s">
        <v>16</v>
      </c>
    </row>
    <row r="67" spans="1:7" ht="30.75" thickBot="1" x14ac:dyDescent="0.3">
      <c r="A67" s="5">
        <v>63</v>
      </c>
      <c r="B67" s="11" t="s">
        <v>140</v>
      </c>
      <c r="C67" s="11" t="s">
        <v>109</v>
      </c>
      <c r="D67" s="11" t="s">
        <v>141</v>
      </c>
      <c r="E67" s="6">
        <v>0.95199999999999996</v>
      </c>
      <c r="F67" s="6">
        <v>3.7149999999999999</v>
      </c>
      <c r="G67" s="6" t="s">
        <v>142</v>
      </c>
    </row>
    <row r="68" spans="1:7" ht="30.75" thickBot="1" x14ac:dyDescent="0.3">
      <c r="A68" s="5">
        <v>64</v>
      </c>
      <c r="B68" s="11" t="s">
        <v>143</v>
      </c>
      <c r="C68" s="11" t="s">
        <v>144</v>
      </c>
      <c r="D68" s="11" t="s">
        <v>145</v>
      </c>
      <c r="E68" s="6">
        <v>1.514</v>
      </c>
      <c r="F68" s="6"/>
      <c r="G68" s="6" t="s">
        <v>16</v>
      </c>
    </row>
    <row r="69" spans="1:7" ht="30.75" thickBot="1" x14ac:dyDescent="0.3">
      <c r="A69" s="5">
        <v>65</v>
      </c>
      <c r="B69" s="11" t="s">
        <v>146</v>
      </c>
      <c r="C69" s="11" t="s">
        <v>23</v>
      </c>
      <c r="D69" s="11" t="s">
        <v>147</v>
      </c>
      <c r="E69" s="6">
        <v>1</v>
      </c>
      <c r="F69" s="6"/>
      <c r="G69" s="6" t="s">
        <v>16</v>
      </c>
    </row>
    <row r="70" spans="1:7" ht="30.75" thickBot="1" x14ac:dyDescent="0.3">
      <c r="A70" s="5">
        <v>66</v>
      </c>
      <c r="B70" s="11" t="s">
        <v>148</v>
      </c>
      <c r="C70" s="11" t="s">
        <v>18</v>
      </c>
      <c r="D70" s="11" t="s">
        <v>149</v>
      </c>
      <c r="E70" s="6">
        <v>0.65100000000000002</v>
      </c>
      <c r="F70" s="6"/>
      <c r="G70" s="6" t="s">
        <v>16</v>
      </c>
    </row>
    <row r="71" spans="1:7" ht="30.75" thickBot="1" x14ac:dyDescent="0.3">
      <c r="A71" s="5">
        <v>67</v>
      </c>
      <c r="B71" s="11" t="s">
        <v>130</v>
      </c>
      <c r="C71" s="11" t="s">
        <v>23</v>
      </c>
      <c r="D71" s="11" t="s">
        <v>150</v>
      </c>
      <c r="E71" s="6">
        <v>0.55900000000000005</v>
      </c>
      <c r="F71" s="6"/>
      <c r="G71" s="6" t="s">
        <v>16</v>
      </c>
    </row>
    <row r="72" spans="1:7" ht="30.75" thickBot="1" x14ac:dyDescent="0.3">
      <c r="A72" s="5">
        <v>68</v>
      </c>
      <c r="B72" s="11" t="s">
        <v>137</v>
      </c>
      <c r="C72" s="14" t="s">
        <v>151</v>
      </c>
      <c r="D72" s="11" t="s">
        <v>152</v>
      </c>
      <c r="E72" s="6">
        <v>0.253</v>
      </c>
      <c r="F72" s="6"/>
      <c r="G72" s="6" t="s">
        <v>16</v>
      </c>
    </row>
    <row r="73" spans="1:7" ht="30.75" thickBot="1" x14ac:dyDescent="0.3">
      <c r="A73" s="5">
        <v>69</v>
      </c>
      <c r="B73" s="11" t="s">
        <v>130</v>
      </c>
      <c r="C73" s="11" t="s">
        <v>35</v>
      </c>
      <c r="D73" s="11" t="s">
        <v>153</v>
      </c>
      <c r="E73" s="6">
        <v>0.52200000000000002</v>
      </c>
      <c r="F73" s="6"/>
      <c r="G73" s="6" t="s">
        <v>16</v>
      </c>
    </row>
    <row r="74" spans="1:7" ht="30.75" thickBot="1" x14ac:dyDescent="0.3">
      <c r="A74" s="5">
        <v>70</v>
      </c>
      <c r="B74" s="11" t="s">
        <v>137</v>
      </c>
      <c r="C74" s="11" t="s">
        <v>32</v>
      </c>
      <c r="D74" s="11" t="s">
        <v>154</v>
      </c>
      <c r="E74" s="6">
        <v>0.84599999999999997</v>
      </c>
      <c r="F74" s="6"/>
      <c r="G74" s="6" t="s">
        <v>16</v>
      </c>
    </row>
    <row r="75" spans="1:7" ht="30.75" thickBot="1" x14ac:dyDescent="0.3">
      <c r="A75" s="5">
        <v>71</v>
      </c>
      <c r="B75" s="11" t="s">
        <v>155</v>
      </c>
      <c r="C75" s="11" t="s">
        <v>32</v>
      </c>
      <c r="D75" s="11" t="s">
        <v>156</v>
      </c>
      <c r="E75" s="6">
        <v>0.56100000000000005</v>
      </c>
      <c r="F75" s="6"/>
      <c r="G75" s="6" t="s">
        <v>16</v>
      </c>
    </row>
    <row r="76" spans="1:7" ht="45.75" thickBot="1" x14ac:dyDescent="0.3">
      <c r="A76" s="5">
        <v>72</v>
      </c>
      <c r="B76" s="11" t="s">
        <v>157</v>
      </c>
      <c r="C76" s="11" t="s">
        <v>40</v>
      </c>
      <c r="D76" s="11" t="s">
        <v>158</v>
      </c>
      <c r="E76" s="6">
        <v>0.48299999999999998</v>
      </c>
      <c r="F76" s="6"/>
      <c r="G76" s="6" t="s">
        <v>16</v>
      </c>
    </row>
    <row r="77" spans="1:7" ht="30.75" thickBot="1" x14ac:dyDescent="0.3">
      <c r="A77" s="5">
        <v>73</v>
      </c>
      <c r="B77" s="11" t="s">
        <v>137</v>
      </c>
      <c r="C77" s="11" t="s">
        <v>138</v>
      </c>
      <c r="D77" s="11" t="s">
        <v>159</v>
      </c>
      <c r="E77" s="6">
        <v>1.9E-2</v>
      </c>
      <c r="F77" s="6"/>
      <c r="G77" s="6" t="s">
        <v>16</v>
      </c>
    </row>
    <row r="78" spans="1:7" ht="45.75" thickBot="1" x14ac:dyDescent="0.3">
      <c r="A78" s="5">
        <v>74</v>
      </c>
      <c r="B78" s="11" t="s">
        <v>160</v>
      </c>
      <c r="C78" s="11" t="s">
        <v>161</v>
      </c>
      <c r="D78" s="11" t="s">
        <v>162</v>
      </c>
      <c r="E78" s="6">
        <v>7.1999999999999995E-2</v>
      </c>
      <c r="F78" s="6"/>
      <c r="G78" s="6" t="s">
        <v>16</v>
      </c>
    </row>
    <row r="79" spans="1:7" ht="15.75" customHeight="1" thickBot="1" x14ac:dyDescent="0.3">
      <c r="A79" s="7" t="s">
        <v>163</v>
      </c>
      <c r="B79" s="8"/>
      <c r="C79" s="8"/>
      <c r="D79" s="8"/>
      <c r="E79" s="10">
        <f>SUM(E80)</f>
        <v>1.2</v>
      </c>
      <c r="F79" s="10">
        <f>SUM(F80)</f>
        <v>0</v>
      </c>
      <c r="G79" s="10">
        <f>COUNTA(G80)</f>
        <v>1</v>
      </c>
    </row>
    <row r="80" spans="1:7" ht="30.75" thickBot="1" x14ac:dyDescent="0.3">
      <c r="A80" s="5">
        <v>75</v>
      </c>
      <c r="B80" s="11" t="s">
        <v>164</v>
      </c>
      <c r="C80" s="11" t="s">
        <v>165</v>
      </c>
      <c r="D80" s="11" t="s">
        <v>166</v>
      </c>
      <c r="E80" s="15">
        <v>1.2</v>
      </c>
      <c r="F80" s="15"/>
      <c r="G80" s="6" t="s">
        <v>16</v>
      </c>
    </row>
    <row r="81" spans="1:7" ht="15.75" customHeight="1" thickBot="1" x14ac:dyDescent="0.3">
      <c r="A81" s="7" t="s">
        <v>167</v>
      </c>
      <c r="B81" s="8"/>
      <c r="C81" s="8"/>
      <c r="D81" s="8"/>
      <c r="E81" s="10">
        <f>SUBTOTAL(9,E82:E83)</f>
        <v>0.4</v>
      </c>
      <c r="F81" s="10">
        <f>12*SUBTOTAL(9,F82:F83)</f>
        <v>0</v>
      </c>
      <c r="G81" s="10">
        <f>COUNTA(G82:G83)</f>
        <v>2</v>
      </c>
    </row>
    <row r="82" spans="1:7" ht="30.75" thickBot="1" x14ac:dyDescent="0.3">
      <c r="A82" s="5">
        <v>76</v>
      </c>
      <c r="B82" s="11" t="s">
        <v>168</v>
      </c>
      <c r="C82" s="11" t="s">
        <v>169</v>
      </c>
      <c r="D82" s="11" t="s">
        <v>170</v>
      </c>
      <c r="E82" s="6">
        <v>0.3</v>
      </c>
      <c r="F82" s="6"/>
      <c r="G82" s="6" t="s">
        <v>142</v>
      </c>
    </row>
    <row r="83" spans="1:7" ht="30.75" thickBot="1" x14ac:dyDescent="0.3">
      <c r="A83" s="5">
        <v>77</v>
      </c>
      <c r="B83" s="11" t="s">
        <v>168</v>
      </c>
      <c r="C83" s="11" t="s">
        <v>171</v>
      </c>
      <c r="D83" s="11" t="s">
        <v>172</v>
      </c>
      <c r="E83" s="6">
        <v>0.1</v>
      </c>
      <c r="F83" s="6"/>
      <c r="G83" s="6" t="s">
        <v>142</v>
      </c>
    </row>
    <row r="84" spans="1:7" ht="15.75" customHeight="1" thickBot="1" x14ac:dyDescent="0.3">
      <c r="A84" s="7" t="s">
        <v>173</v>
      </c>
      <c r="B84" s="8"/>
      <c r="C84" s="8"/>
      <c r="D84" s="8"/>
      <c r="E84" s="10">
        <f>SUM(E85)</f>
        <v>1.3</v>
      </c>
      <c r="F84" s="10">
        <f>SUM(F85)</f>
        <v>0</v>
      </c>
      <c r="G84" s="10">
        <f>COUNTA(G85)</f>
        <v>1</v>
      </c>
    </row>
    <row r="85" spans="1:7" ht="45.75" thickBot="1" x14ac:dyDescent="0.3">
      <c r="A85" s="5">
        <v>78</v>
      </c>
      <c r="B85" s="11" t="s">
        <v>174</v>
      </c>
      <c r="C85" s="11" t="s">
        <v>175</v>
      </c>
      <c r="D85" s="11" t="s">
        <v>176</v>
      </c>
      <c r="E85" s="6">
        <v>1.3</v>
      </c>
      <c r="F85" s="6"/>
      <c r="G85" s="6" t="s">
        <v>16</v>
      </c>
    </row>
    <row r="86" spans="1:7" ht="15.75" customHeight="1" thickBot="1" x14ac:dyDescent="0.3">
      <c r="A86" s="7" t="s">
        <v>177</v>
      </c>
      <c r="B86" s="8"/>
      <c r="C86" s="8"/>
      <c r="D86" s="8"/>
      <c r="E86" s="10">
        <f>SUM(E87)</f>
        <v>0.76200000000000001</v>
      </c>
      <c r="F86" s="10">
        <f>SUM(F87)</f>
        <v>0</v>
      </c>
      <c r="G86" s="10">
        <f>COUNTA(G87)</f>
        <v>1</v>
      </c>
    </row>
    <row r="87" spans="1:7" ht="45.75" thickBot="1" x14ac:dyDescent="0.3">
      <c r="A87" s="5">
        <v>79</v>
      </c>
      <c r="B87" s="11" t="s">
        <v>178</v>
      </c>
      <c r="C87" s="11" t="s">
        <v>175</v>
      </c>
      <c r="D87" s="11" t="s">
        <v>179</v>
      </c>
      <c r="E87" s="6">
        <v>0.76200000000000001</v>
      </c>
      <c r="F87" s="6"/>
      <c r="G87" s="6" t="s">
        <v>16</v>
      </c>
    </row>
    <row r="88" spans="1:7" ht="15.75" customHeight="1" thickBot="1" x14ac:dyDescent="0.3">
      <c r="A88" s="7" t="s">
        <v>180</v>
      </c>
      <c r="B88" s="8"/>
      <c r="C88" s="8"/>
      <c r="D88" s="8"/>
      <c r="E88" s="10">
        <f>SUM(E89:E90)</f>
        <v>0.86199999999999999</v>
      </c>
      <c r="F88" s="10">
        <f>SUM(F89:F90)</f>
        <v>0</v>
      </c>
      <c r="G88" s="10">
        <f>COUNTA(G89:G90)</f>
        <v>2</v>
      </c>
    </row>
    <row r="89" spans="1:7" ht="45.75" thickBot="1" x14ac:dyDescent="0.3">
      <c r="A89" s="5">
        <v>80</v>
      </c>
      <c r="B89" s="11" t="s">
        <v>181</v>
      </c>
      <c r="C89" s="11" t="s">
        <v>182</v>
      </c>
      <c r="D89" s="11" t="s">
        <v>183</v>
      </c>
      <c r="E89" s="6">
        <v>0.85099999999999998</v>
      </c>
      <c r="F89" s="6"/>
      <c r="G89" s="6" t="s">
        <v>16</v>
      </c>
    </row>
    <row r="90" spans="1:7" ht="45.75" thickBot="1" x14ac:dyDescent="0.3">
      <c r="A90" s="5">
        <v>81</v>
      </c>
      <c r="B90" s="11" t="s">
        <v>181</v>
      </c>
      <c r="C90" s="11" t="s">
        <v>182</v>
      </c>
      <c r="D90" s="11" t="s">
        <v>184</v>
      </c>
      <c r="E90" s="6">
        <v>1.0999999999999999E-2</v>
      </c>
      <c r="F90" s="6"/>
      <c r="G90" s="6" t="s">
        <v>16</v>
      </c>
    </row>
    <row r="91" spans="1:7" ht="15.75" customHeight="1" thickBot="1" x14ac:dyDescent="0.3">
      <c r="A91" s="7" t="s">
        <v>185</v>
      </c>
      <c r="B91" s="8"/>
      <c r="C91" s="8"/>
      <c r="D91" s="8"/>
      <c r="E91" s="10">
        <f>SUM(E92)</f>
        <v>2.5710000000000002</v>
      </c>
      <c r="F91" s="10">
        <f>SUM(F92)</f>
        <v>0</v>
      </c>
      <c r="G91" s="10">
        <f>COUNTA(G92)</f>
        <v>1</v>
      </c>
    </row>
    <row r="92" spans="1:7" ht="45.75" thickBot="1" x14ac:dyDescent="0.3">
      <c r="A92" s="5">
        <v>82</v>
      </c>
      <c r="B92" s="11" t="s">
        <v>186</v>
      </c>
      <c r="C92" s="11" t="s">
        <v>187</v>
      </c>
      <c r="D92" s="11" t="s">
        <v>188</v>
      </c>
      <c r="E92" s="6">
        <v>2.5710000000000002</v>
      </c>
      <c r="F92" s="6"/>
      <c r="G92" s="6" t="s">
        <v>16</v>
      </c>
    </row>
    <row r="93" spans="1:7" ht="15.75" customHeight="1" thickBot="1" x14ac:dyDescent="0.3">
      <c r="A93" s="7" t="s">
        <v>189</v>
      </c>
      <c r="B93" s="8"/>
      <c r="C93" s="8"/>
      <c r="D93" s="8"/>
      <c r="E93" s="10">
        <f>SUM(E94:E96)</f>
        <v>3.0959999999999996</v>
      </c>
      <c r="F93" s="10">
        <f>SUM(F94:F96)</f>
        <v>0</v>
      </c>
      <c r="G93" s="10">
        <f>COUNTA(G94:G96)</f>
        <v>3</v>
      </c>
    </row>
    <row r="94" spans="1:7" ht="30.75" thickBot="1" x14ac:dyDescent="0.3">
      <c r="A94" s="5">
        <v>83</v>
      </c>
      <c r="B94" s="11" t="s">
        <v>190</v>
      </c>
      <c r="C94" s="11" t="s">
        <v>191</v>
      </c>
      <c r="D94" s="11" t="s">
        <v>192</v>
      </c>
      <c r="E94" s="6">
        <v>2.1059999999999999</v>
      </c>
      <c r="F94" s="6"/>
      <c r="G94" s="6" t="s">
        <v>16</v>
      </c>
    </row>
    <row r="95" spans="1:7" ht="30.75" thickBot="1" x14ac:dyDescent="0.3">
      <c r="A95" s="5">
        <v>84</v>
      </c>
      <c r="B95" s="11" t="s">
        <v>190</v>
      </c>
      <c r="C95" s="11" t="s">
        <v>193</v>
      </c>
      <c r="D95" s="11" t="s">
        <v>194</v>
      </c>
      <c r="E95" s="6">
        <v>0.96799999999999997</v>
      </c>
      <c r="F95" s="6"/>
      <c r="G95" s="6" t="s">
        <v>16</v>
      </c>
    </row>
    <row r="96" spans="1:7" ht="30.75" thickBot="1" x14ac:dyDescent="0.3">
      <c r="A96" s="5">
        <v>85</v>
      </c>
      <c r="B96" s="11" t="s">
        <v>190</v>
      </c>
      <c r="C96" s="11" t="s">
        <v>191</v>
      </c>
      <c r="D96" s="11" t="s">
        <v>195</v>
      </c>
      <c r="E96" s="6">
        <v>2.1999999999999999E-2</v>
      </c>
      <c r="F96" s="6"/>
      <c r="G96" s="6" t="s">
        <v>16</v>
      </c>
    </row>
    <row r="97" spans="1:7" ht="15.75" thickBot="1" x14ac:dyDescent="0.3">
      <c r="A97" s="16" t="s">
        <v>196</v>
      </c>
      <c r="B97" s="17"/>
      <c r="C97" s="17"/>
      <c r="D97" s="18"/>
      <c r="E97" s="19">
        <f>SUM(E93,E91,E88,E86,E84,E81,E79,E60,E3)</f>
        <v>57.109999999999985</v>
      </c>
      <c r="F97" s="19">
        <f>SUM(F93,F91,F88,F86,F84,F81,F79,F60,F3)</f>
        <v>25.005000000000006</v>
      </c>
      <c r="G97" s="20">
        <f>SUM(G93,G91,G88,G86,G84,G81,G79,G60,G3)</f>
        <v>85</v>
      </c>
    </row>
  </sheetData>
  <autoFilter ref="A1:G97">
    <filterColumn colId="4" showButton="0"/>
  </autoFilter>
  <mergeCells count="2">
    <mergeCell ref="E1:F1"/>
    <mergeCell ref="A97:D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</dc:creator>
  <cp:lastModifiedBy>Adam Ostrowski</cp:lastModifiedBy>
  <dcterms:created xsi:type="dcterms:W3CDTF">2017-11-16T10:48:25Z</dcterms:created>
  <dcterms:modified xsi:type="dcterms:W3CDTF">2017-11-16T10:48:40Z</dcterms:modified>
</cp:coreProperties>
</file>